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rojeto_PAIS/5.MONITORAMENTOS/SOBRESSALENTES/"/>
    </mc:Choice>
  </mc:AlternateContent>
  <xr:revisionPtr revIDLastSave="380" documentId="14_{A88E09E0-BEE1-49FF-9CF6-50C91A9F05CF}" xr6:coauthVersionLast="47" xr6:coauthVersionMax="47" xr10:uidLastSave="{168577BC-ABD7-4F61-82F5-0127B7D11130}"/>
  <bookViews>
    <workbookView xWindow="-120" yWindow="-120" windowWidth="29040" windowHeight="17520" firstSheet="1" activeTab="6" xr2:uid="{2235EF00-1288-41E5-BAE3-AF8D4C8460D1}"/>
  </bookViews>
  <sheets>
    <sheet name="SOBRESSALENTERE_REDE_TRANSPORTE" sheetId="4" r:id="rId1"/>
    <sheet name="SOBRESSALENTE_RMO" sheetId="5" r:id="rId2"/>
    <sheet name="CABO COS" sheetId="7" r:id="rId3"/>
    <sheet name="EMENDAS E FM" sheetId="8" r:id="rId4"/>
    <sheet name="CABO COT" sheetId="9" r:id="rId5"/>
    <sheet name="URADUCT" sheetId="10" r:id="rId6"/>
    <sheet name="Necessidade MCOM" sheetId="11" r:id="rId7"/>
    <sheet name="QUANT. DE REDES METROPOLITANAS" sheetId="6" state="hidden" r:id="rId8"/>
  </sheets>
  <definedNames>
    <definedName name="_xlnm._FilterDatabase" localSheetId="7" hidden="1">'QUANT. DE REDES METROPOLITANAS'!$A$1:$E$22</definedName>
    <definedName name="_xlnm._FilterDatabase" localSheetId="1" hidden="1">SOBRESSALENTE_RMO!$B$2:$O$43</definedName>
    <definedName name="_xlnm._FilterDatabase" localSheetId="0" hidden="1">SOBRESSALENTERE_REDE_TRANSPORTE!$B$2:$P$120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9" l="1"/>
  <c r="H5" i="9" s="1"/>
  <c r="H6" i="10"/>
  <c r="K5" i="8" l="1"/>
  <c r="H5" i="8"/>
  <c r="J30" i="7"/>
  <c r="J32" i="7"/>
  <c r="H30" i="7"/>
  <c r="E30" i="7"/>
  <c r="J18" i="7"/>
  <c r="H18" i="7"/>
  <c r="E17" i="7"/>
  <c r="E15" i="7"/>
  <c r="J11" i="7"/>
  <c r="H11" i="7"/>
  <c r="I10" i="7"/>
  <c r="E10" i="7"/>
  <c r="E9" i="7"/>
  <c r="E8" i="7"/>
  <c r="E7" i="7"/>
  <c r="E6" i="7"/>
  <c r="E5" i="7"/>
  <c r="I4" i="7"/>
  <c r="E4" i="7"/>
  <c r="E3" i="7"/>
  <c r="T18" i="6"/>
  <c r="T19" i="6"/>
  <c r="T20" i="6"/>
  <c r="T21" i="6"/>
  <c r="T22" i="6"/>
  <c r="T23" i="6"/>
  <c r="T17" i="6"/>
  <c r="T16" i="6"/>
  <c r="T15" i="6"/>
  <c r="T14" i="6"/>
  <c r="T13" i="6"/>
  <c r="T12" i="6"/>
  <c r="T11" i="6"/>
  <c r="T10" i="6"/>
  <c r="T9" i="6"/>
  <c r="T7" i="6"/>
  <c r="T5" i="6"/>
  <c r="T4" i="6"/>
  <c r="T3" i="6"/>
  <c r="T2" i="6"/>
  <c r="T8" i="6"/>
  <c r="T6" i="6"/>
  <c r="J35" i="7" l="1"/>
  <c r="E18" i="7"/>
  <c r="E11" i="7"/>
</calcChain>
</file>

<file path=xl/sharedStrings.xml><?xml version="1.0" encoding="utf-8"?>
<sst xmlns="http://schemas.openxmlformats.org/spreadsheetml/2006/main" count="2500" uniqueCount="408">
  <si>
    <t>DESCRIÇÃO</t>
  </si>
  <si>
    <t>DATA DE AQUISIÇÃO</t>
  </si>
  <si>
    <t>FORMA DE AQUISIÇÃO</t>
  </si>
  <si>
    <t>ESTADO</t>
  </si>
  <si>
    <t>NÚMERO DE SÉRIE</t>
  </si>
  <si>
    <t>MARCA</t>
  </si>
  <si>
    <t>MODELO</t>
  </si>
  <si>
    <t>FABRICANTE</t>
  </si>
  <si>
    <t>QUANTIDADE</t>
  </si>
  <si>
    <t>UNIDADE</t>
  </si>
  <si>
    <t>LOCAL</t>
  </si>
  <si>
    <t>OBSERVAÇÃO</t>
  </si>
  <si>
    <t xml:space="preserve">NOTA FISCAL </t>
  </si>
  <si>
    <t>Compras</t>
  </si>
  <si>
    <t>N/A</t>
  </si>
  <si>
    <t>Unidade</t>
  </si>
  <si>
    <t>ROADM WSS FG C+ - WSS2-HA</t>
  </si>
  <si>
    <t>ROADM WSS - OCM-HR</t>
  </si>
  <si>
    <t>SOFTWARE INTERFACE DWDM EOA2-HA-E21211-LW</t>
  </si>
  <si>
    <t>SOFTWARE INTERFACE DWDM OCM-HR</t>
  </si>
  <si>
    <t>SOFTWARE INTERFACE DWDM SPVL-HB</t>
  </si>
  <si>
    <t>SOFTWARE INTERFACE DWDM TCX200G-1CFP2_200G</t>
  </si>
  <si>
    <t>SOFTWARE INTERFACE DWDM WSS2-HA</t>
  </si>
  <si>
    <t>Novo</t>
  </si>
  <si>
    <t>GYMXTY33-48B1.3</t>
  </si>
  <si>
    <t>ZTT</t>
  </si>
  <si>
    <t>metro</t>
  </si>
  <si>
    <t>ZTHL20221229014-4</t>
  </si>
  <si>
    <t>FIBERSUL</t>
  </si>
  <si>
    <t>Km</t>
  </si>
  <si>
    <t>ZTHL20221229014-1</t>
  </si>
  <si>
    <t>CONJUNTO DE EMENDA ÓPTICA SUBAQUÁTICA</t>
  </si>
  <si>
    <t>CM-MANAUS</t>
  </si>
  <si>
    <t>SOBRESSALENTE</t>
  </si>
  <si>
    <t>ZTHL20221229014-5</t>
  </si>
  <si>
    <t>KIT EMENDA ÓPTICA</t>
  </si>
  <si>
    <t>FERRAMENTAL EMENDA ÓPTICA SUBAQUÁTICA</t>
  </si>
  <si>
    <t>OTDR - OTDR39041</t>
  </si>
  <si>
    <t>SOFTWARE INTERFACE DWDM EOA2-HA-E21211-GW</t>
  </si>
  <si>
    <t>SOFTWARE INTERFACE DWDM OTDR39041</t>
  </si>
  <si>
    <t>SOFTWARE INTERFACE DWDM HOA2-HA-E21211-HA</t>
  </si>
  <si>
    <t>SOFTWARE INTERFACE DWDM ROA1-HA-E29001-TR</t>
  </si>
  <si>
    <t>CM AM</t>
  </si>
  <si>
    <t>ROUTERBOARD MIKROTIK RB750GR3 HEX 5 PORT 8</t>
  </si>
  <si>
    <t>COMPRAS</t>
  </si>
  <si>
    <t>ZTE</t>
  </si>
  <si>
    <t>RB750GR</t>
  </si>
  <si>
    <t>MIKROTIK</t>
  </si>
  <si>
    <t>NA</t>
  </si>
  <si>
    <t>OLT GPON/XGSPON - CHASSIS RE938</t>
  </si>
  <si>
    <t>TITAN C620</t>
  </si>
  <si>
    <t>MULTI/ZTE</t>
  </si>
  <si>
    <t>PLACA ANYPON 16 PORTAS - RE926</t>
  </si>
  <si>
    <t>HFTH</t>
  </si>
  <si>
    <t>PLACA DE CONTROLE E GERENCIAMENTO - RE929</t>
  </si>
  <si>
    <t>SPUF</t>
  </si>
  <si>
    <t>PLACA DE ALIMENTAÇÃO DC - RE928</t>
  </si>
  <si>
    <t>PRSF</t>
  </si>
  <si>
    <t>SWITCH - ZXCTN 6120HS - RE1010</t>
  </si>
  <si>
    <t>ZXCTN 6120HS</t>
  </si>
  <si>
    <t>MODULO SFP+ XGSPON/GPON</t>
  </si>
  <si>
    <t>RE927</t>
  </si>
  <si>
    <t>SFP UPLINK 10km</t>
  </si>
  <si>
    <t>RE1562</t>
  </si>
  <si>
    <t>LICENCIAMENTO DE SOFTWARE C620 RE938S</t>
  </si>
  <si>
    <t>RE938S</t>
  </si>
  <si>
    <t>-</t>
  </si>
  <si>
    <t>LICENCIAMENTO DE SOFTWARE C600 / C650 RE926S</t>
  </si>
  <si>
    <t>RE926S</t>
  </si>
  <si>
    <t>LICENCIAMENTO DE SOFTWARE XGS RE927S</t>
  </si>
  <si>
    <t>RE927S</t>
  </si>
  <si>
    <t>ONU GPONn WiFi AC 1200 F670L V9.0 - RE947</t>
  </si>
  <si>
    <t>F970L</t>
  </si>
  <si>
    <t>ONU XGS-PON ZTE CPE ZXHN</t>
  </si>
  <si>
    <t>ZXHN - F8648P</t>
  </si>
  <si>
    <t>ONU GPON ZTE WIFI6</t>
  </si>
  <si>
    <t>F6600</t>
  </si>
  <si>
    <t>ACCESS POINT (AP) WiFi 6 EAP610 - RE1681</t>
  </si>
  <si>
    <t>EAP610</t>
  </si>
  <si>
    <t>#</t>
  </si>
  <si>
    <t>ALVARÃES</t>
  </si>
  <si>
    <t>AMATURA</t>
  </si>
  <si>
    <t>ATALAIA DO NORTE</t>
  </si>
  <si>
    <t>BELÉM DO SOLIMÕES</t>
  </si>
  <si>
    <t>BENJAMIN CONSTANT</t>
  </si>
  <si>
    <t>FONTE BOA</t>
  </si>
  <si>
    <t>JUTAÍ</t>
  </si>
  <si>
    <t>SANTO ANTONIO DO IÇÁ</t>
  </si>
  <si>
    <t>SÃO PAULO DE OLIVENÇA</t>
  </si>
  <si>
    <t>TABATINGA</t>
  </si>
  <si>
    <t>TEFÉ</t>
  </si>
  <si>
    <t>TONANTINS</t>
  </si>
  <si>
    <t>UARINI</t>
  </si>
  <si>
    <t xml:space="preserve">SOBRESSALENTE
CM MANAÓS </t>
  </si>
  <si>
    <t>TOTAL</t>
  </si>
  <si>
    <t>CABO ÓPTICO AS80 48 FIBRAS</t>
  </si>
  <si>
    <t>CFOA-SM-AS80-S 48FO NR KP</t>
  </si>
  <si>
    <t>CABO ÓPTICO AS80 12 FIBRAS</t>
  </si>
  <si>
    <t>CFOA-SM-AS80-S - RA 12FO NR</t>
  </si>
  <si>
    <t>DROP ÓPTICO</t>
  </si>
  <si>
    <t>CFOAC-BLI A/B-CM-01-AR-LSZH</t>
  </si>
  <si>
    <t>CAIXA DE EMENDA ÓPTICA - CEO</t>
  </si>
  <si>
    <t>CEO II - DPR</t>
  </si>
  <si>
    <t>DPR</t>
  </si>
  <si>
    <t>CAIXA DE TERMINAÇÃO ÓPTICA - CTO</t>
  </si>
  <si>
    <t>MINI CTO</t>
  </si>
  <si>
    <t>DIO 48 TERMINAÇÕES ÓPTICAS SC-APC</t>
  </si>
  <si>
    <t>THINK</t>
  </si>
  <si>
    <t>RACK PAREDE 4U</t>
  </si>
  <si>
    <t>4U</t>
  </si>
  <si>
    <t>LICENCAS DE SOFTWARE OLT C620 RE938S</t>
  </si>
  <si>
    <t>SOFTWARE C620   RE938S</t>
  </si>
  <si>
    <t>LICENÇAS DE SOFTWARE PLACA ANYPON RE926S</t>
  </si>
  <si>
    <t>SOFTWARE C600 / C650 RE926S</t>
  </si>
  <si>
    <t>LICENCAS DE SOFTWARE PARA MODULO XGS RE927S</t>
  </si>
  <si>
    <t>F670L</t>
  </si>
  <si>
    <t>NOVO</t>
  </si>
  <si>
    <t>PDU-3A</t>
  </si>
  <si>
    <t>PADTEC</t>
  </si>
  <si>
    <t>CM RR</t>
  </si>
  <si>
    <t>EOA2-HA-E21211-GW</t>
  </si>
  <si>
    <t>HOA2-HA-E21211-HA</t>
  </si>
  <si>
    <t>ROA1-HB-C30001-GRC</t>
  </si>
  <si>
    <t>TCX200G-9A-14D-000</t>
  </si>
  <si>
    <t>TM800G-LT</t>
  </si>
  <si>
    <t>FAN-TM</t>
  </si>
  <si>
    <t>SFP+_1310_10GBE</t>
  </si>
  <si>
    <t>QSFP+_40G_LR4_PSM_2</t>
  </si>
  <si>
    <t>WSS2-HA</t>
  </si>
  <si>
    <t>OCM-HR</t>
  </si>
  <si>
    <t>SPVL-HB</t>
  </si>
  <si>
    <t>MF-HA</t>
  </si>
  <si>
    <t>FT-HB</t>
  </si>
  <si>
    <t>OTDR39041</t>
  </si>
  <si>
    <t>CABO ÓPTICO SUBAQUÁTICO</t>
  </si>
  <si>
    <t>SOFC-SA(4.2)-130KN-48G.652D</t>
  </si>
  <si>
    <t>INFOVIA04</t>
  </si>
  <si>
    <t>ZTHL20221229014-3</t>
  </si>
  <si>
    <t>CABO ÓPTICO TERRESTRE</t>
  </si>
  <si>
    <t>CM MANAÓS - BOA VISTA</t>
  </si>
  <si>
    <t>747799000285</t>
  </si>
  <si>
    <t>750445700731</t>
  </si>
  <si>
    <t>749415400001</t>
  </si>
  <si>
    <t>749130200017</t>
  </si>
  <si>
    <t>749130200022</t>
  </si>
  <si>
    <t>210123689296</t>
  </si>
  <si>
    <t>HMN</t>
  </si>
  <si>
    <t>HSUC-5 SA-C1N4</t>
  </si>
  <si>
    <t>CABO SOBRESSALENTE</t>
  </si>
  <si>
    <t>HMN076240813A1TSA199H-2</t>
  </si>
  <si>
    <t>HMN076240813A1TSA199H-3</t>
  </si>
  <si>
    <t>CABO USADO EM REPARO</t>
  </si>
  <si>
    <t>BELÉM</t>
  </si>
  <si>
    <t>UTILIZADO EM REPARO</t>
  </si>
  <si>
    <t>CM-BELÉM</t>
  </si>
  <si>
    <t>CM PADTEC BELÉM</t>
  </si>
  <si>
    <t xml:space="preserve"> TCX200G-9A</t>
  </si>
  <si>
    <t>SFP+ 10GBASE-LR</t>
  </si>
  <si>
    <t xml:space="preserve">QSFP+ 40GB_MPO_PSM4 </t>
  </si>
  <si>
    <t xml:space="preserve"> WSS2-HA</t>
  </si>
  <si>
    <t xml:space="preserve"> MF-HA</t>
  </si>
  <si>
    <t>CM PADTEC MACAPÁ</t>
  </si>
  <si>
    <t>ZT29005-ACC-DWG-004</t>
  </si>
  <si>
    <t>INFOVIA 03</t>
  </si>
  <si>
    <t>EMENDA SOBRESSALENTE</t>
  </si>
  <si>
    <t>ZT29005-ACC-PRC-005</t>
  </si>
  <si>
    <t>KIT SOBRESSALENTE</t>
  </si>
  <si>
    <t>219403894198</t>
  </si>
  <si>
    <t>750445700740</t>
  </si>
  <si>
    <t>749522800192</t>
  </si>
  <si>
    <t>749130200111</t>
  </si>
  <si>
    <t>749130200108</t>
  </si>
  <si>
    <t>CM MANAÓS - MANAUS</t>
  </si>
  <si>
    <t>EQUIPAMENTO RMO</t>
  </si>
  <si>
    <t>SOFTWARE</t>
  </si>
  <si>
    <t>POWER DISTRIBUTION UNIT - PDU-3A</t>
  </si>
  <si>
    <t>AMPLIFICADOR ÓPTICO 9U - EOA2-HA-E21211-GW</t>
  </si>
  <si>
    <t>AMPLIFICADOR ÓPTICO 9U - EOA2-HA-E21211-LW</t>
  </si>
  <si>
    <t>AMPLIFICADOR ÓPTICO 4.5U - HOA2-HA-E21211-HA</t>
  </si>
  <si>
    <t>AMPLIFICADOR ÓPTICO 9U - ROA1-HA-E29001-TR</t>
  </si>
  <si>
    <t>MUXPONDER 100G+ - TCX200G-9A COM 1 UNIDADE CFP2 200G</t>
  </si>
  <si>
    <t>MÓDULO ÓPTICO - SFP+ 10GBASE-LR, 10KM, 1310NM, DMI, C-TEMP</t>
  </si>
  <si>
    <t>MÓDULO ÓPTICO - QSFP+ 40GB_MPO_PSM4 1310NM 11.2DB 10KM 0-70C (RR)</t>
  </si>
  <si>
    <t>PLACA SUPERVISORA 4,5U - SPVL-HB</t>
  </si>
  <si>
    <t>PLACA DE MISCELÂNEA - MF-HA</t>
  </si>
  <si>
    <t>UNIDADE DE VENTILAÇÃO - COMPACTO 4U - FT-HB</t>
  </si>
  <si>
    <t>MÓDULO ÓPTICO - SFP 155MBPS 3.3V 1510NM 100KM 32DB DDM</t>
  </si>
  <si>
    <t>MÓDULO ÓPTICO - SFP 156MBPS 3.3V 1511NM C-TEMP 200KM 44DB OC-3 DDM</t>
  </si>
  <si>
    <t>AMPLIFICADOR ÓPTICO 9U - ROA1-HB-C30001-GRC</t>
  </si>
  <si>
    <t>MUXPONDER 100G+ - TCX200G-9A COM 1 UNIDADE CFP2 DP04</t>
  </si>
  <si>
    <t>MUXPONDER 100G+ STANDALONE - TM800G-LT</t>
  </si>
  <si>
    <t>UNIDADE DE VENTILAÇÃO - FAN-TM</t>
  </si>
  <si>
    <t>MODULO ÓPTICO QSFP28 MICROMUX 10X10GBASE-SR,MPO, ETHERNET ONLY, 850NM (RR)</t>
  </si>
  <si>
    <t>MÓDULO ÓPTICO - SFP 125/155MBPS 1510NM 50DB DDM OVER -34DBM (ROHS)</t>
  </si>
  <si>
    <t>PROPIETÁRIA</t>
  </si>
  <si>
    <t>QSFP28_MICROMUX_10X10GBE_SR</t>
  </si>
  <si>
    <t>SFP_CS_32DB_DDM</t>
  </si>
  <si>
    <t>UQJ-UNIVERSAL QUICK JOINT</t>
  </si>
  <si>
    <t>ASSEMBLY TOOLING - UQJ</t>
  </si>
  <si>
    <t>QSFP28 MICROMUX 10X10GBASE-SR</t>
  </si>
  <si>
    <t>SFP 155MBPS 3.3V 1510NM 100KM 32DB DDM</t>
  </si>
  <si>
    <t>SFP 125/155MBPS 1510NM 50DB DDM OVER -34DBM</t>
  </si>
  <si>
    <t>AMAZONAS</t>
  </si>
  <si>
    <t>GLOBAL MARINE</t>
  </si>
  <si>
    <t>INFOVIA</t>
  </si>
  <si>
    <t>INFOVIA 02</t>
  </si>
  <si>
    <t>INFOVIA 04</t>
  </si>
  <si>
    <t xml:space="preserve">INFOVIA </t>
  </si>
  <si>
    <t>APLICADA MANUTENÇÃO</t>
  </si>
  <si>
    <t>PRATES</t>
  </si>
  <si>
    <t>Enlace</t>
  </si>
  <si>
    <t>Fabricante</t>
  </si>
  <si>
    <t>Infovia</t>
  </si>
  <si>
    <t>Total Adquirido</t>
  </si>
  <si>
    <t>Destino</t>
  </si>
  <si>
    <t>Total Instalado (km)</t>
  </si>
  <si>
    <t>Total Usado Manutenção (km)</t>
  </si>
  <si>
    <t>Cabo Disponível (km)</t>
  </si>
  <si>
    <t>Resultados OTDR</t>
  </si>
  <si>
    <t>Observação</t>
  </si>
  <si>
    <t>Enlace 01</t>
  </si>
  <si>
    <t>Infovia 04</t>
  </si>
  <si>
    <t>Esgotado</t>
  </si>
  <si>
    <t>Enlace 02</t>
  </si>
  <si>
    <t>Reserva Técnica Mcom Infovia 04</t>
  </si>
  <si>
    <t>Enlace 03</t>
  </si>
  <si>
    <t>Infovia 02</t>
  </si>
  <si>
    <t>Disponível</t>
  </si>
  <si>
    <t>Enlace 04</t>
  </si>
  <si>
    <t>Enlace 05</t>
  </si>
  <si>
    <t>Enlace 06</t>
  </si>
  <si>
    <t>Enlace 07</t>
  </si>
  <si>
    <t>Infovia 03</t>
  </si>
  <si>
    <t>Enlace 08</t>
  </si>
  <si>
    <t>Total de Cabo ZTT</t>
  </si>
  <si>
    <t>Enlace 09</t>
  </si>
  <si>
    <t>Aplicação: Anamã x Anori</t>
  </si>
  <si>
    <t>Infovia 05</t>
  </si>
  <si>
    <t>Reserva Técnica Mcom Infovia 02</t>
  </si>
  <si>
    <t>Total de Cabo HMN</t>
  </si>
  <si>
    <t>Enlace 10</t>
  </si>
  <si>
    <t>Nexans</t>
  </si>
  <si>
    <t>Mnt. PAC</t>
  </si>
  <si>
    <t>Infovia PAC - Vila de Moura-Novo Airão</t>
  </si>
  <si>
    <t>Total de Cabo Nexans</t>
  </si>
  <si>
    <t>Cabo Provissionado</t>
  </si>
  <si>
    <t xml:space="preserve">Infovia 04 </t>
  </si>
  <si>
    <t>ID</t>
  </si>
  <si>
    <t>Local Armazenado</t>
  </si>
  <si>
    <t>ref.230001 001</t>
  </si>
  <si>
    <t>KIT utilizado para a 2º manutenção da infovia 03. (posteriormente recondicionado e utilizado na infovia 04.</t>
  </si>
  <si>
    <t>ref.230001 002</t>
  </si>
  <si>
    <t>KIT disponível, armazenado na empresa Prates</t>
  </si>
  <si>
    <t>Navegação Prates</t>
  </si>
  <si>
    <t>ref.230001 003</t>
  </si>
  <si>
    <t>KIT entregue para o Exército Brasileiro conforme Ofício nº 29-PAC_CITEx, em 08/07/2024.</t>
  </si>
  <si>
    <t>ref.230001 004</t>
  </si>
  <si>
    <t>KIT utilizado na 1º Manutenção da Infovia-03.</t>
  </si>
  <si>
    <t>ref.230001 005</t>
  </si>
  <si>
    <t>ref.230001 006</t>
  </si>
  <si>
    <t>ref.230001 007</t>
  </si>
  <si>
    <t>KIT utilizado para a recuperação do trecho infovia 02</t>
  </si>
  <si>
    <t>ref.230001 008</t>
  </si>
  <si>
    <t>ref.230001 009</t>
  </si>
  <si>
    <t>ref.230001 010</t>
  </si>
  <si>
    <t>KIT utilizado para a 3º manutenção da Infovia-03</t>
  </si>
  <si>
    <t>ref.230001 011</t>
  </si>
  <si>
    <t>ref.250161001</t>
  </si>
  <si>
    <t>ref.250161002</t>
  </si>
  <si>
    <t>ref.250161003</t>
  </si>
  <si>
    <t>ref.250161004</t>
  </si>
  <si>
    <t>ref.250161005</t>
  </si>
  <si>
    <t>ref.250161006</t>
  </si>
  <si>
    <t>ref.250161007</t>
  </si>
  <si>
    <t>ref.250161008</t>
  </si>
  <si>
    <t>ref.250161009</t>
  </si>
  <si>
    <t>ref.250161010</t>
  </si>
  <si>
    <t>Kit utilizado recuperação do trecho - AMT x SPO</t>
  </si>
  <si>
    <t>Kit Utilizado recuperação do trecho - AMT x SPO</t>
  </si>
  <si>
    <t>Kit de Emendas Histórico de Uso Lote 1</t>
  </si>
  <si>
    <t>Kit de Emendas Histórico de Uso Lote 2</t>
  </si>
  <si>
    <t>Kit Ferramental</t>
  </si>
  <si>
    <t>ref.001</t>
  </si>
  <si>
    <t>ref.002</t>
  </si>
  <si>
    <t>ref.003</t>
  </si>
  <si>
    <t>ref.004</t>
  </si>
  <si>
    <t>Global Marine</t>
  </si>
  <si>
    <t>Kit utilizado na 4ª recuperação infovia 03 (P. Pedras x Belém)</t>
  </si>
  <si>
    <t>Kit utilizado na 1ª recuperação infovia 02/PAC (Coari x Tefé)</t>
  </si>
  <si>
    <t>Armazém Prates</t>
  </si>
  <si>
    <t xml:space="preserve"> Lote Extra (HMNxZTT)</t>
  </si>
  <si>
    <t>Kit Ferramental UQJ</t>
  </si>
  <si>
    <t>Kit de Emendas UQJ Histórico de Uso</t>
  </si>
  <si>
    <t>Emendas ZTT</t>
  </si>
  <si>
    <t>Emendas UQJ</t>
  </si>
  <si>
    <t>Ferramental ZTT</t>
  </si>
  <si>
    <t>Ferramental UQJ</t>
  </si>
  <si>
    <t>Total</t>
  </si>
  <si>
    <t>Resumo Emendas</t>
  </si>
  <si>
    <t>Resumo Ferramental</t>
  </si>
  <si>
    <t>Situção</t>
  </si>
  <si>
    <t>Local</t>
  </si>
  <si>
    <t xml:space="preserve"> No.23-x000290</t>
  </si>
  <si>
    <t>Depósito Prates</t>
  </si>
  <si>
    <t xml:space="preserve"> No.23-x000291</t>
  </si>
  <si>
    <t>Utilizado</t>
  </si>
  <si>
    <t xml:space="preserve"> No.23-x000292</t>
  </si>
  <si>
    <t xml:space="preserve"> No.23-x000293</t>
  </si>
  <si>
    <t xml:space="preserve"> No.23-x000297</t>
  </si>
  <si>
    <t xml:space="preserve"> No.23-x000298</t>
  </si>
  <si>
    <t xml:space="preserve"> No.23-x000299</t>
  </si>
  <si>
    <t xml:space="preserve"> No.23-x000300</t>
  </si>
  <si>
    <t xml:space="preserve"> No.23-x000301</t>
  </si>
  <si>
    <t xml:space="preserve"> No.23-x000302</t>
  </si>
  <si>
    <t xml:space="preserve"> No.23-x000338</t>
  </si>
  <si>
    <t xml:space="preserve"> No.23-x000339</t>
  </si>
  <si>
    <t xml:space="preserve"> No.23-x000340</t>
  </si>
  <si>
    <t xml:space="preserve"> No.23-x000341</t>
  </si>
  <si>
    <t xml:space="preserve"> No.23-x000342</t>
  </si>
  <si>
    <t xml:space="preserve"> No.23-x000343</t>
  </si>
  <si>
    <t xml:space="preserve"> No.23-x000360</t>
  </si>
  <si>
    <t xml:space="preserve"> No.23-x000366</t>
  </si>
  <si>
    <t xml:space="preserve"> No.23-x000373</t>
  </si>
  <si>
    <t xml:space="preserve"> No.23-x000374</t>
  </si>
  <si>
    <t xml:space="preserve"> No.23-x000376</t>
  </si>
  <si>
    <t xml:space="preserve"> No.23-x000386</t>
  </si>
  <si>
    <t xml:space="preserve"> No.23-x000388</t>
  </si>
  <si>
    <t xml:space="preserve"> No.23-x000398</t>
  </si>
  <si>
    <t xml:space="preserve"> No.23-x000359</t>
  </si>
  <si>
    <t xml:space="preserve"> No.23-x000389</t>
  </si>
  <si>
    <t xml:space="preserve"> No.23-x000399</t>
  </si>
  <si>
    <t xml:space="preserve"> No.23-x000400</t>
  </si>
  <si>
    <t xml:space="preserve"> No.23-x000401</t>
  </si>
  <si>
    <t xml:space="preserve"> No.23-x000402</t>
  </si>
  <si>
    <t xml:space="preserve"> No.23-x000403</t>
  </si>
  <si>
    <t xml:space="preserve"> No.23-x000404</t>
  </si>
  <si>
    <t xml:space="preserve"> No.23-x000405</t>
  </si>
  <si>
    <t xml:space="preserve"> No.23-x000406</t>
  </si>
  <si>
    <t xml:space="preserve"> No.23-x000408</t>
  </si>
  <si>
    <t xml:space="preserve"> No.23-x000409</t>
  </si>
  <si>
    <t xml:space="preserve"> No.23-x000410</t>
  </si>
  <si>
    <t xml:space="preserve"> No.23-x000411</t>
  </si>
  <si>
    <t xml:space="preserve"> No.23-x000412</t>
  </si>
  <si>
    <t xml:space="preserve"> No.23-x000414</t>
  </si>
  <si>
    <t xml:space="preserve"> No.23-x000415</t>
  </si>
  <si>
    <t xml:space="preserve"> No.23-x000416</t>
  </si>
  <si>
    <t xml:space="preserve"> No.23-x000417</t>
  </si>
  <si>
    <t xml:space="preserve"> No.23-x000427</t>
  </si>
  <si>
    <t xml:space="preserve"> No.23-x000428</t>
  </si>
  <si>
    <t xml:space="preserve"> No.23-x000429</t>
  </si>
  <si>
    <t xml:space="preserve"> No.23-x000430</t>
  </si>
  <si>
    <t xml:space="preserve"> No.23-x000447</t>
  </si>
  <si>
    <t xml:space="preserve"> No.23-x000467</t>
  </si>
  <si>
    <t xml:space="preserve"> No.23-x000468</t>
  </si>
  <si>
    <t xml:space="preserve"> No.23-x000469</t>
  </si>
  <si>
    <t xml:space="preserve"> No.23-x000471</t>
  </si>
  <si>
    <t xml:space="preserve"> No.23-x000472</t>
  </si>
  <si>
    <t xml:space="preserve"> No.23-x000474</t>
  </si>
  <si>
    <t xml:space="preserve"> No.23-x000483</t>
  </si>
  <si>
    <t xml:space="preserve"> No.23-x000484</t>
  </si>
  <si>
    <t xml:space="preserve"> No.23-x000485</t>
  </si>
  <si>
    <t xml:space="preserve"> No.23-x000486</t>
  </si>
  <si>
    <t xml:space="preserve"> No.23-x000473</t>
  </si>
  <si>
    <t xml:space="preserve"> No.23-x000487</t>
  </si>
  <si>
    <t xml:space="preserve"> No.23-x000488</t>
  </si>
  <si>
    <t xml:space="preserve"> No.23-x000489</t>
  </si>
  <si>
    <t xml:space="preserve"> No.23-x000490</t>
  </si>
  <si>
    <t xml:space="preserve"> No.23-x000518</t>
  </si>
  <si>
    <t xml:space="preserve"> No.23-x000470</t>
  </si>
  <si>
    <t xml:space="preserve"> No.23-x000365</t>
  </si>
  <si>
    <t xml:space="preserve"> No.23-x000519</t>
  </si>
  <si>
    <t xml:space="preserve"> No.23-x000520</t>
  </si>
  <si>
    <t xml:space="preserve"> No.23-x000521</t>
  </si>
  <si>
    <t xml:space="preserve"> No.23-x000522</t>
  </si>
  <si>
    <t xml:space="preserve"> No.23-x000523</t>
  </si>
  <si>
    <t xml:space="preserve"> No.23-x000524</t>
  </si>
  <si>
    <t xml:space="preserve"> No.23-x000525</t>
  </si>
  <si>
    <t xml:space="preserve"> No.23-x000762</t>
  </si>
  <si>
    <t xml:space="preserve"> No.23-x000763</t>
  </si>
  <si>
    <t xml:space="preserve"> No.23-x000387</t>
  </si>
  <si>
    <t>Cabo Óptico Terrestre - COT</t>
  </si>
  <si>
    <t>Cabo Óptico Terrestre</t>
  </si>
  <si>
    <t>ZTT-001</t>
  </si>
  <si>
    <t>ZTT-002</t>
  </si>
  <si>
    <t>ZTT-003</t>
  </si>
  <si>
    <t>ZTT-004</t>
  </si>
  <si>
    <t>ZTT-005</t>
  </si>
  <si>
    <t>ZTT-006</t>
  </si>
  <si>
    <t>ZTT-007</t>
  </si>
  <si>
    <t>ZTT-008</t>
  </si>
  <si>
    <t>ZTT-009</t>
  </si>
  <si>
    <t>Uraduct</t>
  </si>
  <si>
    <t>10 (Caixas)</t>
  </si>
  <si>
    <t>Uraduct - Proteção pra COS</t>
  </si>
  <si>
    <t>Infovia 03 - Fase 02</t>
  </si>
  <si>
    <t>Infovia 03 - Fase 01</t>
  </si>
  <si>
    <t>Infovia PAC</t>
  </si>
  <si>
    <t>Infovia 05**</t>
  </si>
  <si>
    <t>Resumo COT</t>
  </si>
  <si>
    <t>Disponibilidade (Bobinas)</t>
  </si>
  <si>
    <t xml:space="preserve"> </t>
  </si>
  <si>
    <t>Local do Armazenamento</t>
  </si>
  <si>
    <t>Maria Fernanda</t>
  </si>
  <si>
    <t>Prates V</t>
  </si>
  <si>
    <t>Ferramental</t>
  </si>
  <si>
    <t>Emendas</t>
  </si>
  <si>
    <t>NECESSIDADES INFOVIA 02 - SOBRESSALENTES PARA O MCOM</t>
  </si>
  <si>
    <t>Cabo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</si>
</sst>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00"/>
    <numFmt numFmtId="167" formatCode="0000000"/>
    <numFmt numFmtId="168" formatCode="0.000"/>
  </numFmts>
  <fonts count="17" x14ac:knownFonts="1">
    <font>
      <sz val="11"/>
      <color theme="1"/>
      <name val="Calisto MT"/>
      <family val="2"/>
      <scheme val="minor"/>
    </font>
    <font>
      <sz val="8"/>
      <name val="Calisto MT"/>
      <family val="2"/>
      <scheme val="minor"/>
    </font>
    <font>
      <sz val="11"/>
      <color theme="1"/>
      <name val="Calisto MT"/>
      <family val="2"/>
      <scheme val="minor"/>
    </font>
    <font>
      <b/>
      <sz val="8"/>
      <color theme="1"/>
      <name val="Calisto MT"/>
      <family val="1"/>
      <scheme val="minor"/>
    </font>
    <font>
      <sz val="8"/>
      <color theme="1"/>
      <name val="Calisto MT"/>
      <family val="1"/>
      <scheme val="minor"/>
    </font>
    <font>
      <sz val="8"/>
      <color indexed="8"/>
      <name val="Calisto MT"/>
      <family val="1"/>
      <scheme val="minor"/>
    </font>
    <font>
      <sz val="8"/>
      <color theme="1"/>
      <name val="Aptos"/>
      <family val="2"/>
    </font>
    <font>
      <sz val="8"/>
      <color indexed="8"/>
      <name val="Aptos"/>
      <family val="2"/>
    </font>
    <font>
      <sz val="8"/>
      <name val="Aptos"/>
      <family val="2"/>
    </font>
    <font>
      <sz val="11"/>
      <color theme="1"/>
      <name val="Aptos"/>
      <family val="2"/>
    </font>
    <font>
      <sz val="8"/>
      <color rgb="FF000000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7" fontId="6" fillId="0" borderId="6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11" fillId="3" borderId="3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7" xfId="0" applyFont="1" applyFill="1" applyBorder="1"/>
    <xf numFmtId="0" fontId="9" fillId="2" borderId="8" xfId="0" applyFont="1" applyFill="1" applyBorder="1"/>
    <xf numFmtId="0" fontId="9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168" fontId="9" fillId="5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68" fontId="9" fillId="6" borderId="1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0" fontId="9" fillId="0" borderId="6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1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9" fillId="7" borderId="6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168" fontId="9" fillId="6" borderId="3" xfId="0" applyNumberFormat="1" applyFont="1" applyFill="1" applyBorder="1" applyAlignment="1">
      <alignment horizontal="center"/>
    </xf>
    <xf numFmtId="168" fontId="12" fillId="2" borderId="8" xfId="0" applyNumberFormat="1" applyFont="1" applyFill="1" applyBorder="1" applyAlignment="1">
      <alignment horizontal="center"/>
    </xf>
    <xf numFmtId="168" fontId="9" fillId="0" borderId="0" xfId="0" applyNumberFormat="1" applyFont="1"/>
    <xf numFmtId="168" fontId="9" fillId="5" borderId="1" xfId="0" applyNumberFormat="1" applyFont="1" applyFill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168" fontId="9" fillId="6" borderId="13" xfId="0" applyNumberFormat="1" applyFont="1" applyFill="1" applyBorder="1" applyAlignment="1">
      <alignment horizontal="center"/>
    </xf>
    <xf numFmtId="168" fontId="9" fillId="4" borderId="13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168" fontId="9" fillId="6" borderId="14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4" fillId="0" borderId="1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curo">
  <a:themeElements>
    <a:clrScheme name="Ardósia">
      <a:dk1>
        <a:sysClr val="windowText" lastClr="000000"/>
      </a:dk1>
      <a:lt1>
        <a:sysClr val="window" lastClr="FFFFFF"/>
      </a:lt1>
      <a:dk2>
        <a:srgbClr val="212123"/>
      </a:dk2>
      <a:lt2>
        <a:srgbClr val="DADADA"/>
      </a:lt2>
      <a:accent1>
        <a:srgbClr val="BC451B"/>
      </a:accent1>
      <a:accent2>
        <a:srgbClr val="D3BA68"/>
      </a:accent2>
      <a:accent3>
        <a:srgbClr val="BB8640"/>
      </a:accent3>
      <a:accent4>
        <a:srgbClr val="AD9277"/>
      </a:accent4>
      <a:accent5>
        <a:srgbClr val="A55A43"/>
      </a:accent5>
      <a:accent6>
        <a:srgbClr val="AD9D7B"/>
      </a:accent6>
      <a:hlink>
        <a:srgbClr val="E98052"/>
      </a:hlink>
      <a:folHlink>
        <a:srgbClr val="F4B69B"/>
      </a:folHlink>
    </a:clrScheme>
    <a:fontScheme name="Ardósia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rdósia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0000"/>
                <a:lumMod val="90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dist="25400" dir="5400000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 prst="hardEdge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9732-D6F4-4ACD-BEAD-E15116D5AA75}">
  <sheetPr>
    <pageSetUpPr fitToPage="1"/>
  </sheetPr>
  <dimension ref="B1:O121"/>
  <sheetViews>
    <sheetView zoomScale="115" zoomScaleNormal="115" workbookViewId="0">
      <pane ySplit="2" topLeftCell="A3" activePane="bottomLeft" state="frozen"/>
      <selection pane="bottomLeft" activeCell="B106" sqref="B106"/>
    </sheetView>
  </sheetViews>
  <sheetFormatPr defaultColWidth="8.75" defaultRowHeight="11.25" x14ac:dyDescent="0.2"/>
  <cols>
    <col min="1" max="1" width="2.875" style="12" customWidth="1"/>
    <col min="2" max="2" width="70.5" style="12" bestFit="1" customWidth="1"/>
    <col min="3" max="4" width="15.75" style="12" bestFit="1" customWidth="1"/>
    <col min="5" max="5" width="13.5" style="12" bestFit="1" customWidth="1"/>
    <col min="6" max="6" width="17.5" style="12" bestFit="1" customWidth="1"/>
    <col min="7" max="7" width="13.5" style="12" bestFit="1" customWidth="1"/>
    <col min="8" max="8" width="40" style="12" bestFit="1" customWidth="1"/>
    <col min="9" max="9" width="23.5" style="13" customWidth="1"/>
    <col min="10" max="10" width="17.375" style="12" customWidth="1"/>
    <col min="11" max="11" width="17.75" style="12" bestFit="1" customWidth="1"/>
    <col min="12" max="12" width="14" style="12" bestFit="1" customWidth="1"/>
    <col min="13" max="13" width="16.875" style="12" bestFit="1" customWidth="1"/>
    <col min="14" max="14" width="23.375" style="12" bestFit="1" customWidth="1"/>
    <col min="15" max="15" width="22.75" style="13" bestFit="1" customWidth="1"/>
    <col min="16" max="16" width="34.5" style="12" customWidth="1"/>
    <col min="17" max="16384" width="8.75" style="12"/>
  </cols>
  <sheetData>
    <row r="1" spans="2:15" ht="12" thickBot="1" x14ac:dyDescent="0.25"/>
    <row r="2" spans="2:15" s="11" customFormat="1" ht="30" x14ac:dyDescent="0.2">
      <c r="B2" s="91" t="s">
        <v>0</v>
      </c>
      <c r="C2" s="54" t="s">
        <v>1</v>
      </c>
      <c r="D2" s="54" t="s">
        <v>2</v>
      </c>
      <c r="E2" s="54" t="s">
        <v>3</v>
      </c>
      <c r="F2" s="103" t="s">
        <v>4</v>
      </c>
      <c r="G2" s="54" t="s">
        <v>5</v>
      </c>
      <c r="H2" s="54" t="s">
        <v>6</v>
      </c>
      <c r="I2" s="54" t="s">
        <v>204</v>
      </c>
      <c r="J2" s="54" t="s">
        <v>7</v>
      </c>
      <c r="K2" s="54" t="s">
        <v>8</v>
      </c>
      <c r="L2" s="54" t="s">
        <v>9</v>
      </c>
      <c r="M2" s="54" t="s">
        <v>10</v>
      </c>
      <c r="N2" s="54" t="s">
        <v>11</v>
      </c>
      <c r="O2" s="92" t="s">
        <v>12</v>
      </c>
    </row>
    <row r="3" spans="2:15" x14ac:dyDescent="0.2">
      <c r="B3" s="37" t="s">
        <v>134</v>
      </c>
      <c r="C3" s="24">
        <v>44923</v>
      </c>
      <c r="D3" s="25" t="s">
        <v>44</v>
      </c>
      <c r="E3" s="25" t="s">
        <v>116</v>
      </c>
      <c r="F3" s="25" t="s">
        <v>14</v>
      </c>
      <c r="G3" s="25" t="s">
        <v>25</v>
      </c>
      <c r="H3" s="38"/>
      <c r="I3" s="39" t="s">
        <v>205</v>
      </c>
      <c r="J3" s="25" t="s">
        <v>25</v>
      </c>
      <c r="K3" s="25">
        <v>60</v>
      </c>
      <c r="L3" s="25" t="s">
        <v>29</v>
      </c>
      <c r="M3" s="30" t="s">
        <v>209</v>
      </c>
      <c r="N3" s="30" t="s">
        <v>33</v>
      </c>
      <c r="O3" s="40" t="s">
        <v>30</v>
      </c>
    </row>
    <row r="4" spans="2:15" x14ac:dyDescent="0.2">
      <c r="B4" s="37" t="s">
        <v>31</v>
      </c>
      <c r="C4" s="24">
        <v>45288</v>
      </c>
      <c r="D4" s="25" t="s">
        <v>44</v>
      </c>
      <c r="E4" s="25" t="s">
        <v>116</v>
      </c>
      <c r="F4" s="25" t="s">
        <v>14</v>
      </c>
      <c r="G4" s="25" t="s">
        <v>25</v>
      </c>
      <c r="H4" s="25" t="s">
        <v>194</v>
      </c>
      <c r="I4" s="39" t="s">
        <v>205</v>
      </c>
      <c r="J4" s="25" t="s">
        <v>25</v>
      </c>
      <c r="K4" s="41"/>
      <c r="L4" s="25" t="s">
        <v>9</v>
      </c>
      <c r="M4" s="30" t="s">
        <v>32</v>
      </c>
      <c r="N4" s="30" t="s">
        <v>33</v>
      </c>
      <c r="O4" s="40" t="s">
        <v>34</v>
      </c>
    </row>
    <row r="5" spans="2:15" x14ac:dyDescent="0.2">
      <c r="B5" s="37" t="s">
        <v>35</v>
      </c>
      <c r="C5" s="24">
        <v>45288</v>
      </c>
      <c r="D5" s="25" t="s">
        <v>44</v>
      </c>
      <c r="E5" s="25" t="s">
        <v>116</v>
      </c>
      <c r="F5" s="25" t="s">
        <v>14</v>
      </c>
      <c r="G5" s="25" t="s">
        <v>25</v>
      </c>
      <c r="H5" s="25" t="s">
        <v>194</v>
      </c>
      <c r="I5" s="39" t="s">
        <v>205</v>
      </c>
      <c r="J5" s="25" t="s">
        <v>25</v>
      </c>
      <c r="K5" s="41"/>
      <c r="L5" s="25" t="s">
        <v>9</v>
      </c>
      <c r="M5" s="30" t="s">
        <v>32</v>
      </c>
      <c r="N5" s="30" t="s">
        <v>33</v>
      </c>
      <c r="O5" s="40" t="s">
        <v>34</v>
      </c>
    </row>
    <row r="6" spans="2:15" x14ac:dyDescent="0.2">
      <c r="B6" s="37" t="s">
        <v>36</v>
      </c>
      <c r="C6" s="24">
        <v>45288</v>
      </c>
      <c r="D6" s="25" t="s">
        <v>44</v>
      </c>
      <c r="E6" s="25" t="s">
        <v>116</v>
      </c>
      <c r="F6" s="25" t="s">
        <v>14</v>
      </c>
      <c r="G6" s="25" t="s">
        <v>25</v>
      </c>
      <c r="H6" s="25" t="s">
        <v>194</v>
      </c>
      <c r="I6" s="39" t="s">
        <v>205</v>
      </c>
      <c r="J6" s="25" t="s">
        <v>25</v>
      </c>
      <c r="K6" s="41"/>
      <c r="L6" s="25" t="s">
        <v>9</v>
      </c>
      <c r="M6" s="30" t="s">
        <v>32</v>
      </c>
      <c r="N6" s="30" t="s">
        <v>33</v>
      </c>
      <c r="O6" s="40" t="s">
        <v>34</v>
      </c>
    </row>
    <row r="7" spans="2:15" x14ac:dyDescent="0.2">
      <c r="B7" s="42" t="s">
        <v>175</v>
      </c>
      <c r="C7" s="43">
        <v>45194</v>
      </c>
      <c r="D7" s="25" t="s">
        <v>44</v>
      </c>
      <c r="E7" s="25" t="s">
        <v>202</v>
      </c>
      <c r="F7" s="44" t="s">
        <v>14</v>
      </c>
      <c r="G7" s="25" t="s">
        <v>118</v>
      </c>
      <c r="H7" s="38"/>
      <c r="I7" s="39" t="s">
        <v>205</v>
      </c>
      <c r="J7" s="25" t="s">
        <v>118</v>
      </c>
      <c r="K7" s="41">
        <v>1</v>
      </c>
      <c r="L7" s="25" t="s">
        <v>9</v>
      </c>
      <c r="M7" s="39" t="s">
        <v>42</v>
      </c>
      <c r="N7" s="30" t="s">
        <v>33</v>
      </c>
      <c r="O7" s="45">
        <v>158410</v>
      </c>
    </row>
    <row r="8" spans="2:15" x14ac:dyDescent="0.2">
      <c r="B8" s="42" t="s">
        <v>176</v>
      </c>
      <c r="C8" s="43">
        <v>45247</v>
      </c>
      <c r="D8" s="25" t="s">
        <v>44</v>
      </c>
      <c r="E8" s="25" t="s">
        <v>202</v>
      </c>
      <c r="F8" s="44">
        <v>2026</v>
      </c>
      <c r="G8" s="25" t="s">
        <v>118</v>
      </c>
      <c r="H8" s="38"/>
      <c r="I8" s="39" t="s">
        <v>205</v>
      </c>
      <c r="J8" s="25" t="s">
        <v>118</v>
      </c>
      <c r="K8" s="41">
        <v>1</v>
      </c>
      <c r="L8" s="25" t="s">
        <v>9</v>
      </c>
      <c r="M8" s="39" t="s">
        <v>42</v>
      </c>
      <c r="N8" s="30" t="s">
        <v>33</v>
      </c>
      <c r="O8" s="45">
        <v>159215</v>
      </c>
    </row>
    <row r="9" spans="2:15" x14ac:dyDescent="0.2">
      <c r="B9" s="42" t="s">
        <v>177</v>
      </c>
      <c r="C9" s="43">
        <v>45194</v>
      </c>
      <c r="D9" s="25" t="s">
        <v>44</v>
      </c>
      <c r="E9" s="25" t="s">
        <v>202</v>
      </c>
      <c r="F9" s="44">
        <v>146</v>
      </c>
      <c r="G9" s="25" t="s">
        <v>118</v>
      </c>
      <c r="H9" s="38"/>
      <c r="I9" s="39" t="s">
        <v>205</v>
      </c>
      <c r="J9" s="25" t="s">
        <v>118</v>
      </c>
      <c r="K9" s="41">
        <v>1</v>
      </c>
      <c r="L9" s="25" t="s">
        <v>9</v>
      </c>
      <c r="M9" s="39" t="s">
        <v>42</v>
      </c>
      <c r="N9" s="30" t="s">
        <v>33</v>
      </c>
      <c r="O9" s="45">
        <v>158410</v>
      </c>
    </row>
    <row r="10" spans="2:15" x14ac:dyDescent="0.2">
      <c r="B10" s="42" t="s">
        <v>178</v>
      </c>
      <c r="C10" s="43">
        <v>45280</v>
      </c>
      <c r="D10" s="25" t="s">
        <v>44</v>
      </c>
      <c r="E10" s="25" t="s">
        <v>202</v>
      </c>
      <c r="F10" s="44">
        <v>1575</v>
      </c>
      <c r="G10" s="25" t="s">
        <v>118</v>
      </c>
      <c r="H10" s="38"/>
      <c r="I10" s="39" t="s">
        <v>205</v>
      </c>
      <c r="J10" s="25" t="s">
        <v>118</v>
      </c>
      <c r="K10" s="41">
        <v>1</v>
      </c>
      <c r="L10" s="25" t="s">
        <v>9</v>
      </c>
      <c r="M10" s="39" t="s">
        <v>42</v>
      </c>
      <c r="N10" s="30" t="s">
        <v>33</v>
      </c>
      <c r="O10" s="45">
        <v>159985</v>
      </c>
    </row>
    <row r="11" spans="2:15" x14ac:dyDescent="0.2">
      <c r="B11" s="42" t="s">
        <v>179</v>
      </c>
      <c r="C11" s="43">
        <v>45247</v>
      </c>
      <c r="D11" s="25" t="s">
        <v>44</v>
      </c>
      <c r="E11" s="25" t="s">
        <v>202</v>
      </c>
      <c r="F11" s="44">
        <v>375</v>
      </c>
      <c r="G11" s="25" t="s">
        <v>118</v>
      </c>
      <c r="H11" s="38"/>
      <c r="I11" s="39" t="s">
        <v>205</v>
      </c>
      <c r="J11" s="25" t="s">
        <v>118</v>
      </c>
      <c r="K11" s="41">
        <v>1</v>
      </c>
      <c r="L11" s="25" t="s">
        <v>9</v>
      </c>
      <c r="M11" s="39" t="s">
        <v>42</v>
      </c>
      <c r="N11" s="30" t="s">
        <v>33</v>
      </c>
      <c r="O11" s="45">
        <v>159215</v>
      </c>
    </row>
    <row r="12" spans="2:15" x14ac:dyDescent="0.2">
      <c r="B12" s="42" t="s">
        <v>180</v>
      </c>
      <c r="C12" s="43">
        <v>45194</v>
      </c>
      <c r="D12" s="25" t="s">
        <v>44</v>
      </c>
      <c r="E12" s="25" t="s">
        <v>202</v>
      </c>
      <c r="F12" s="44">
        <v>1201</v>
      </c>
      <c r="G12" s="25" t="s">
        <v>118</v>
      </c>
      <c r="H12" s="38"/>
      <c r="I12" s="39" t="s">
        <v>205</v>
      </c>
      <c r="J12" s="25" t="s">
        <v>118</v>
      </c>
      <c r="K12" s="41">
        <v>1</v>
      </c>
      <c r="L12" s="25" t="s">
        <v>9</v>
      </c>
      <c r="M12" s="39" t="s">
        <v>42</v>
      </c>
      <c r="N12" s="30" t="s">
        <v>33</v>
      </c>
      <c r="O12" s="45">
        <v>158410</v>
      </c>
    </row>
    <row r="13" spans="2:15" x14ac:dyDescent="0.2">
      <c r="B13" s="42" t="s">
        <v>181</v>
      </c>
      <c r="C13" s="43">
        <v>45194</v>
      </c>
      <c r="D13" s="25" t="s">
        <v>44</v>
      </c>
      <c r="E13" s="25" t="s">
        <v>202</v>
      </c>
      <c r="F13" s="44" t="s">
        <v>14</v>
      </c>
      <c r="G13" s="25" t="s">
        <v>118</v>
      </c>
      <c r="H13" s="38"/>
      <c r="I13" s="39" t="s">
        <v>205</v>
      </c>
      <c r="J13" s="25" t="s">
        <v>118</v>
      </c>
      <c r="K13" s="41">
        <v>1</v>
      </c>
      <c r="L13" s="25" t="s">
        <v>9</v>
      </c>
      <c r="M13" s="39" t="s">
        <v>42</v>
      </c>
      <c r="N13" s="30" t="s">
        <v>33</v>
      </c>
      <c r="O13" s="45">
        <v>158410</v>
      </c>
    </row>
    <row r="14" spans="2:15" x14ac:dyDescent="0.2">
      <c r="B14" s="42" t="s">
        <v>182</v>
      </c>
      <c r="C14" s="43">
        <v>45194</v>
      </c>
      <c r="D14" s="25" t="s">
        <v>44</v>
      </c>
      <c r="E14" s="25" t="s">
        <v>202</v>
      </c>
      <c r="F14" s="44" t="s">
        <v>14</v>
      </c>
      <c r="G14" s="25" t="s">
        <v>118</v>
      </c>
      <c r="H14" s="38"/>
      <c r="I14" s="39" t="s">
        <v>205</v>
      </c>
      <c r="J14" s="25" t="s">
        <v>118</v>
      </c>
      <c r="K14" s="41">
        <v>1</v>
      </c>
      <c r="L14" s="25" t="s">
        <v>9</v>
      </c>
      <c r="M14" s="39" t="s">
        <v>42</v>
      </c>
      <c r="N14" s="30" t="s">
        <v>33</v>
      </c>
      <c r="O14" s="45">
        <v>158410</v>
      </c>
    </row>
    <row r="15" spans="2:15" x14ac:dyDescent="0.2">
      <c r="B15" s="42" t="s">
        <v>16</v>
      </c>
      <c r="C15" s="43">
        <v>45194</v>
      </c>
      <c r="D15" s="25" t="s">
        <v>44</v>
      </c>
      <c r="E15" s="25" t="s">
        <v>202</v>
      </c>
      <c r="F15" s="44">
        <v>358</v>
      </c>
      <c r="G15" s="25" t="s">
        <v>118</v>
      </c>
      <c r="H15" s="38"/>
      <c r="I15" s="39" t="s">
        <v>205</v>
      </c>
      <c r="J15" s="25" t="s">
        <v>118</v>
      </c>
      <c r="K15" s="41">
        <v>1</v>
      </c>
      <c r="L15" s="25" t="s">
        <v>9</v>
      </c>
      <c r="M15" s="39" t="s">
        <v>42</v>
      </c>
      <c r="N15" s="30" t="s">
        <v>33</v>
      </c>
      <c r="O15" s="45">
        <v>158410</v>
      </c>
    </row>
    <row r="16" spans="2:15" x14ac:dyDescent="0.2">
      <c r="B16" s="42" t="s">
        <v>17</v>
      </c>
      <c r="C16" s="43">
        <v>45247</v>
      </c>
      <c r="D16" s="25" t="s">
        <v>44</v>
      </c>
      <c r="E16" s="25" t="s">
        <v>202</v>
      </c>
      <c r="F16" s="44">
        <v>504</v>
      </c>
      <c r="G16" s="25" t="s">
        <v>118</v>
      </c>
      <c r="H16" s="38"/>
      <c r="I16" s="39" t="s">
        <v>205</v>
      </c>
      <c r="J16" s="25" t="s">
        <v>118</v>
      </c>
      <c r="K16" s="41">
        <v>1</v>
      </c>
      <c r="L16" s="25" t="s">
        <v>9</v>
      </c>
      <c r="M16" s="39" t="s">
        <v>42</v>
      </c>
      <c r="N16" s="30" t="s">
        <v>33</v>
      </c>
      <c r="O16" s="45">
        <v>159215</v>
      </c>
    </row>
    <row r="17" spans="2:15" x14ac:dyDescent="0.2">
      <c r="B17" s="42" t="s">
        <v>183</v>
      </c>
      <c r="C17" s="43">
        <v>45194</v>
      </c>
      <c r="D17" s="25" t="s">
        <v>44</v>
      </c>
      <c r="E17" s="25" t="s">
        <v>202</v>
      </c>
      <c r="F17" s="44">
        <v>5317</v>
      </c>
      <c r="G17" s="25" t="s">
        <v>118</v>
      </c>
      <c r="H17" s="38"/>
      <c r="I17" s="39" t="s">
        <v>205</v>
      </c>
      <c r="J17" s="25" t="s">
        <v>118</v>
      </c>
      <c r="K17" s="41">
        <v>1</v>
      </c>
      <c r="L17" s="25" t="s">
        <v>9</v>
      </c>
      <c r="M17" s="39" t="s">
        <v>42</v>
      </c>
      <c r="N17" s="30" t="s">
        <v>33</v>
      </c>
      <c r="O17" s="45">
        <v>158410</v>
      </c>
    </row>
    <row r="18" spans="2:15" x14ac:dyDescent="0.2">
      <c r="B18" s="42" t="s">
        <v>184</v>
      </c>
      <c r="C18" s="43">
        <v>45194</v>
      </c>
      <c r="D18" s="25" t="s">
        <v>44</v>
      </c>
      <c r="E18" s="25" t="s">
        <v>202</v>
      </c>
      <c r="F18" s="44">
        <v>3768</v>
      </c>
      <c r="G18" s="25" t="s">
        <v>118</v>
      </c>
      <c r="H18" s="38"/>
      <c r="I18" s="39" t="s">
        <v>205</v>
      </c>
      <c r="J18" s="25" t="s">
        <v>118</v>
      </c>
      <c r="K18" s="41">
        <v>1</v>
      </c>
      <c r="L18" s="25" t="s">
        <v>9</v>
      </c>
      <c r="M18" s="39" t="s">
        <v>42</v>
      </c>
      <c r="N18" s="30" t="s">
        <v>33</v>
      </c>
      <c r="O18" s="45">
        <v>158410</v>
      </c>
    </row>
    <row r="19" spans="2:15" x14ac:dyDescent="0.2">
      <c r="B19" s="42" t="s">
        <v>185</v>
      </c>
      <c r="C19" s="43">
        <v>45194</v>
      </c>
      <c r="D19" s="25" t="s">
        <v>44</v>
      </c>
      <c r="E19" s="25" t="s">
        <v>202</v>
      </c>
      <c r="F19" s="44">
        <v>3724</v>
      </c>
      <c r="G19" s="25" t="s">
        <v>118</v>
      </c>
      <c r="H19" s="38"/>
      <c r="I19" s="39" t="s">
        <v>205</v>
      </c>
      <c r="J19" s="25" t="s">
        <v>118</v>
      </c>
      <c r="K19" s="41">
        <v>1</v>
      </c>
      <c r="L19" s="25" t="s">
        <v>9</v>
      </c>
      <c r="M19" s="39" t="s">
        <v>42</v>
      </c>
      <c r="N19" s="30" t="s">
        <v>33</v>
      </c>
      <c r="O19" s="45">
        <v>158410</v>
      </c>
    </row>
    <row r="20" spans="2:15" x14ac:dyDescent="0.2">
      <c r="B20" s="42" t="s">
        <v>186</v>
      </c>
      <c r="C20" s="43">
        <v>45194</v>
      </c>
      <c r="D20" s="25" t="s">
        <v>44</v>
      </c>
      <c r="E20" s="25" t="s">
        <v>202</v>
      </c>
      <c r="F20" s="44" t="s">
        <v>14</v>
      </c>
      <c r="G20" s="25" t="s">
        <v>118</v>
      </c>
      <c r="H20" s="38"/>
      <c r="I20" s="39" t="s">
        <v>205</v>
      </c>
      <c r="J20" s="25" t="s">
        <v>118</v>
      </c>
      <c r="K20" s="41">
        <v>1</v>
      </c>
      <c r="L20" s="25" t="s">
        <v>9</v>
      </c>
      <c r="M20" s="39" t="s">
        <v>42</v>
      </c>
      <c r="N20" s="30" t="s">
        <v>33</v>
      </c>
      <c r="O20" s="45">
        <v>158410</v>
      </c>
    </row>
    <row r="21" spans="2:15" x14ac:dyDescent="0.2">
      <c r="B21" s="42" t="s">
        <v>187</v>
      </c>
      <c r="C21" s="43">
        <v>45194</v>
      </c>
      <c r="D21" s="25" t="s">
        <v>44</v>
      </c>
      <c r="E21" s="25" t="s">
        <v>202</v>
      </c>
      <c r="F21" s="44" t="s">
        <v>14</v>
      </c>
      <c r="G21" s="25" t="s">
        <v>118</v>
      </c>
      <c r="H21" s="38"/>
      <c r="I21" s="39" t="s">
        <v>205</v>
      </c>
      <c r="J21" s="25" t="s">
        <v>118</v>
      </c>
      <c r="K21" s="41">
        <v>1</v>
      </c>
      <c r="L21" s="25" t="s">
        <v>9</v>
      </c>
      <c r="M21" s="39" t="s">
        <v>42</v>
      </c>
      <c r="N21" s="30" t="s">
        <v>33</v>
      </c>
      <c r="O21" s="45">
        <v>158410</v>
      </c>
    </row>
    <row r="22" spans="2:15" x14ac:dyDescent="0.2">
      <c r="B22" s="42" t="s">
        <v>37</v>
      </c>
      <c r="C22" s="43">
        <v>45280</v>
      </c>
      <c r="D22" s="25" t="s">
        <v>44</v>
      </c>
      <c r="E22" s="25" t="s">
        <v>202</v>
      </c>
      <c r="F22" s="44">
        <v>401</v>
      </c>
      <c r="G22" s="25" t="s">
        <v>118</v>
      </c>
      <c r="H22" s="38"/>
      <c r="I22" s="39" t="s">
        <v>205</v>
      </c>
      <c r="J22" s="25" t="s">
        <v>118</v>
      </c>
      <c r="K22" s="41">
        <v>1</v>
      </c>
      <c r="L22" s="25" t="s">
        <v>9</v>
      </c>
      <c r="M22" s="39" t="s">
        <v>42</v>
      </c>
      <c r="N22" s="30" t="s">
        <v>33</v>
      </c>
      <c r="O22" s="45">
        <v>159985</v>
      </c>
    </row>
    <row r="23" spans="2:15" x14ac:dyDescent="0.2">
      <c r="B23" s="42" t="s">
        <v>175</v>
      </c>
      <c r="C23" s="43">
        <v>45194</v>
      </c>
      <c r="D23" s="25" t="s">
        <v>44</v>
      </c>
      <c r="E23" s="25" t="s">
        <v>202</v>
      </c>
      <c r="F23" s="44" t="s">
        <v>14</v>
      </c>
      <c r="G23" s="25" t="s">
        <v>118</v>
      </c>
      <c r="H23" s="38"/>
      <c r="I23" s="39" t="s">
        <v>205</v>
      </c>
      <c r="J23" s="25" t="s">
        <v>118</v>
      </c>
      <c r="K23" s="41">
        <v>1</v>
      </c>
      <c r="L23" s="25" t="s">
        <v>9</v>
      </c>
      <c r="M23" s="39" t="s">
        <v>42</v>
      </c>
      <c r="N23" s="30" t="s">
        <v>33</v>
      </c>
      <c r="O23" s="45">
        <v>158410</v>
      </c>
    </row>
    <row r="24" spans="2:15" x14ac:dyDescent="0.2">
      <c r="B24" s="42" t="s">
        <v>176</v>
      </c>
      <c r="C24" s="43">
        <v>45247</v>
      </c>
      <c r="D24" s="25" t="s">
        <v>44</v>
      </c>
      <c r="E24" s="25" t="s">
        <v>202</v>
      </c>
      <c r="F24" s="44">
        <v>2019</v>
      </c>
      <c r="G24" s="25" t="s">
        <v>118</v>
      </c>
      <c r="H24" s="38"/>
      <c r="I24" s="39" t="s">
        <v>205</v>
      </c>
      <c r="J24" s="25" t="s">
        <v>118</v>
      </c>
      <c r="K24" s="41">
        <v>1</v>
      </c>
      <c r="L24" s="25" t="s">
        <v>9</v>
      </c>
      <c r="M24" s="39" t="s">
        <v>42</v>
      </c>
      <c r="N24" s="30" t="s">
        <v>33</v>
      </c>
      <c r="O24" s="45">
        <v>159215</v>
      </c>
    </row>
    <row r="25" spans="2:15" x14ac:dyDescent="0.2">
      <c r="B25" s="42" t="s">
        <v>177</v>
      </c>
      <c r="C25" s="43">
        <v>45194</v>
      </c>
      <c r="D25" s="25" t="s">
        <v>44</v>
      </c>
      <c r="E25" s="25" t="s">
        <v>202</v>
      </c>
      <c r="F25" s="44">
        <v>149</v>
      </c>
      <c r="G25" s="25" t="s">
        <v>118</v>
      </c>
      <c r="H25" s="38"/>
      <c r="I25" s="39" t="s">
        <v>205</v>
      </c>
      <c r="J25" s="25" t="s">
        <v>118</v>
      </c>
      <c r="K25" s="41">
        <v>1</v>
      </c>
      <c r="L25" s="25" t="s">
        <v>9</v>
      </c>
      <c r="M25" s="39" t="s">
        <v>42</v>
      </c>
      <c r="N25" s="30" t="s">
        <v>33</v>
      </c>
      <c r="O25" s="45">
        <v>158410</v>
      </c>
    </row>
    <row r="26" spans="2:15" x14ac:dyDescent="0.2">
      <c r="B26" s="42" t="s">
        <v>178</v>
      </c>
      <c r="C26" s="43">
        <v>45280</v>
      </c>
      <c r="D26" s="25" t="s">
        <v>44</v>
      </c>
      <c r="E26" s="25" t="s">
        <v>202</v>
      </c>
      <c r="F26" s="44">
        <v>1713</v>
      </c>
      <c r="G26" s="25" t="s">
        <v>118</v>
      </c>
      <c r="H26" s="38"/>
      <c r="I26" s="39" t="s">
        <v>205</v>
      </c>
      <c r="J26" s="25" t="s">
        <v>118</v>
      </c>
      <c r="K26" s="41">
        <v>1</v>
      </c>
      <c r="L26" s="25" t="s">
        <v>9</v>
      </c>
      <c r="M26" s="39" t="s">
        <v>42</v>
      </c>
      <c r="N26" s="30" t="s">
        <v>33</v>
      </c>
      <c r="O26" s="45">
        <v>159985</v>
      </c>
    </row>
    <row r="27" spans="2:15" x14ac:dyDescent="0.2">
      <c r="B27" s="42" t="s">
        <v>179</v>
      </c>
      <c r="C27" s="43">
        <v>45247</v>
      </c>
      <c r="D27" s="25" t="s">
        <v>44</v>
      </c>
      <c r="E27" s="25" t="s">
        <v>202</v>
      </c>
      <c r="F27" s="44">
        <v>369</v>
      </c>
      <c r="G27" s="25" t="s">
        <v>118</v>
      </c>
      <c r="H27" s="38"/>
      <c r="I27" s="39" t="s">
        <v>205</v>
      </c>
      <c r="J27" s="25" t="s">
        <v>118</v>
      </c>
      <c r="K27" s="41">
        <v>1</v>
      </c>
      <c r="L27" s="25" t="s">
        <v>9</v>
      </c>
      <c r="M27" s="39" t="s">
        <v>42</v>
      </c>
      <c r="N27" s="30" t="s">
        <v>33</v>
      </c>
      <c r="O27" s="45">
        <v>159215</v>
      </c>
    </row>
    <row r="28" spans="2:15" x14ac:dyDescent="0.2">
      <c r="B28" s="42" t="s">
        <v>180</v>
      </c>
      <c r="C28" s="43">
        <v>45194</v>
      </c>
      <c r="D28" s="25" t="s">
        <v>44</v>
      </c>
      <c r="E28" s="25" t="s">
        <v>202</v>
      </c>
      <c r="F28" s="44">
        <v>1193</v>
      </c>
      <c r="G28" s="25" t="s">
        <v>118</v>
      </c>
      <c r="H28" s="38"/>
      <c r="I28" s="39" t="s">
        <v>205</v>
      </c>
      <c r="J28" s="25" t="s">
        <v>118</v>
      </c>
      <c r="K28" s="41">
        <v>1</v>
      </c>
      <c r="L28" s="25" t="s">
        <v>9</v>
      </c>
      <c r="M28" s="39" t="s">
        <v>42</v>
      </c>
      <c r="N28" s="30" t="s">
        <v>33</v>
      </c>
      <c r="O28" s="45">
        <v>158410</v>
      </c>
    </row>
    <row r="29" spans="2:15" x14ac:dyDescent="0.2">
      <c r="B29" s="42" t="s">
        <v>181</v>
      </c>
      <c r="C29" s="43">
        <v>45194</v>
      </c>
      <c r="D29" s="25" t="s">
        <v>44</v>
      </c>
      <c r="E29" s="25" t="s">
        <v>202</v>
      </c>
      <c r="F29" s="44" t="s">
        <v>14</v>
      </c>
      <c r="G29" s="25" t="s">
        <v>118</v>
      </c>
      <c r="H29" s="38"/>
      <c r="I29" s="39" t="s">
        <v>205</v>
      </c>
      <c r="J29" s="25" t="s">
        <v>118</v>
      </c>
      <c r="K29" s="41">
        <v>1</v>
      </c>
      <c r="L29" s="25" t="s">
        <v>9</v>
      </c>
      <c r="M29" s="39" t="s">
        <v>42</v>
      </c>
      <c r="N29" s="30" t="s">
        <v>33</v>
      </c>
      <c r="O29" s="45">
        <v>158410</v>
      </c>
    </row>
    <row r="30" spans="2:15" x14ac:dyDescent="0.2">
      <c r="B30" s="42" t="s">
        <v>182</v>
      </c>
      <c r="C30" s="43">
        <v>45194</v>
      </c>
      <c r="D30" s="25" t="s">
        <v>44</v>
      </c>
      <c r="E30" s="25" t="s">
        <v>202</v>
      </c>
      <c r="F30" s="44" t="s">
        <v>14</v>
      </c>
      <c r="G30" s="25" t="s">
        <v>118</v>
      </c>
      <c r="H30" s="38"/>
      <c r="I30" s="39" t="s">
        <v>205</v>
      </c>
      <c r="J30" s="25" t="s">
        <v>118</v>
      </c>
      <c r="K30" s="41">
        <v>1</v>
      </c>
      <c r="L30" s="25" t="s">
        <v>9</v>
      </c>
      <c r="M30" s="39" t="s">
        <v>42</v>
      </c>
      <c r="N30" s="30" t="s">
        <v>33</v>
      </c>
      <c r="O30" s="45">
        <v>158410</v>
      </c>
    </row>
    <row r="31" spans="2:15" x14ac:dyDescent="0.2">
      <c r="B31" s="42" t="s">
        <v>16</v>
      </c>
      <c r="C31" s="43">
        <v>45194</v>
      </c>
      <c r="D31" s="25" t="s">
        <v>44</v>
      </c>
      <c r="E31" s="25" t="s">
        <v>202</v>
      </c>
      <c r="F31" s="44">
        <v>372</v>
      </c>
      <c r="G31" s="25" t="s">
        <v>118</v>
      </c>
      <c r="H31" s="38"/>
      <c r="I31" s="39" t="s">
        <v>205</v>
      </c>
      <c r="J31" s="25" t="s">
        <v>118</v>
      </c>
      <c r="K31" s="41">
        <v>1</v>
      </c>
      <c r="L31" s="25" t="s">
        <v>9</v>
      </c>
      <c r="M31" s="39" t="s">
        <v>42</v>
      </c>
      <c r="N31" s="30" t="s">
        <v>33</v>
      </c>
      <c r="O31" s="45">
        <v>158410</v>
      </c>
    </row>
    <row r="32" spans="2:15" x14ac:dyDescent="0.2">
      <c r="B32" s="42" t="s">
        <v>17</v>
      </c>
      <c r="C32" s="43">
        <v>45247</v>
      </c>
      <c r="D32" s="25" t="s">
        <v>44</v>
      </c>
      <c r="E32" s="25" t="s">
        <v>202</v>
      </c>
      <c r="F32" s="44">
        <v>494</v>
      </c>
      <c r="G32" s="25" t="s">
        <v>118</v>
      </c>
      <c r="H32" s="38"/>
      <c r="I32" s="39" t="s">
        <v>205</v>
      </c>
      <c r="J32" s="25" t="s">
        <v>118</v>
      </c>
      <c r="K32" s="41">
        <v>1</v>
      </c>
      <c r="L32" s="25" t="s">
        <v>9</v>
      </c>
      <c r="M32" s="39" t="s">
        <v>42</v>
      </c>
      <c r="N32" s="30" t="s">
        <v>33</v>
      </c>
      <c r="O32" s="45">
        <v>159215</v>
      </c>
    </row>
    <row r="33" spans="2:15" x14ac:dyDescent="0.2">
      <c r="B33" s="42" t="s">
        <v>183</v>
      </c>
      <c r="C33" s="43">
        <v>45194</v>
      </c>
      <c r="D33" s="25" t="s">
        <v>44</v>
      </c>
      <c r="E33" s="25" t="s">
        <v>202</v>
      </c>
      <c r="F33" s="44">
        <v>5351</v>
      </c>
      <c r="G33" s="25" t="s">
        <v>118</v>
      </c>
      <c r="H33" s="38"/>
      <c r="I33" s="39" t="s">
        <v>205</v>
      </c>
      <c r="J33" s="25" t="s">
        <v>118</v>
      </c>
      <c r="K33" s="41">
        <v>1</v>
      </c>
      <c r="L33" s="25" t="s">
        <v>9</v>
      </c>
      <c r="M33" s="39" t="s">
        <v>42</v>
      </c>
      <c r="N33" s="30" t="s">
        <v>33</v>
      </c>
      <c r="O33" s="45">
        <v>158410</v>
      </c>
    </row>
    <row r="34" spans="2:15" x14ac:dyDescent="0.2">
      <c r="B34" s="42" t="s">
        <v>184</v>
      </c>
      <c r="C34" s="43">
        <v>45194</v>
      </c>
      <c r="D34" s="25" t="s">
        <v>44</v>
      </c>
      <c r="E34" s="25" t="s">
        <v>202</v>
      </c>
      <c r="F34" s="44">
        <v>3749</v>
      </c>
      <c r="G34" s="25" t="s">
        <v>118</v>
      </c>
      <c r="H34" s="38"/>
      <c r="I34" s="39" t="s">
        <v>205</v>
      </c>
      <c r="J34" s="25" t="s">
        <v>118</v>
      </c>
      <c r="K34" s="41">
        <v>1</v>
      </c>
      <c r="L34" s="25" t="s">
        <v>9</v>
      </c>
      <c r="M34" s="39" t="s">
        <v>42</v>
      </c>
      <c r="N34" s="30" t="s">
        <v>33</v>
      </c>
      <c r="O34" s="45">
        <v>158410</v>
      </c>
    </row>
    <row r="35" spans="2:15" x14ac:dyDescent="0.2">
      <c r="B35" s="42" t="s">
        <v>185</v>
      </c>
      <c r="C35" s="43">
        <v>45194</v>
      </c>
      <c r="D35" s="25" t="s">
        <v>44</v>
      </c>
      <c r="E35" s="25" t="s">
        <v>202</v>
      </c>
      <c r="F35" s="44">
        <v>3736</v>
      </c>
      <c r="G35" s="25" t="s">
        <v>118</v>
      </c>
      <c r="H35" s="38"/>
      <c r="I35" s="39" t="s">
        <v>205</v>
      </c>
      <c r="J35" s="25" t="s">
        <v>118</v>
      </c>
      <c r="K35" s="41">
        <v>1</v>
      </c>
      <c r="L35" s="25" t="s">
        <v>9</v>
      </c>
      <c r="M35" s="39" t="s">
        <v>42</v>
      </c>
      <c r="N35" s="30" t="s">
        <v>33</v>
      </c>
      <c r="O35" s="45">
        <v>158410</v>
      </c>
    </row>
    <row r="36" spans="2:15" x14ac:dyDescent="0.2">
      <c r="B36" s="42" t="s">
        <v>186</v>
      </c>
      <c r="C36" s="43">
        <v>45194</v>
      </c>
      <c r="D36" s="25" t="s">
        <v>44</v>
      </c>
      <c r="E36" s="25" t="s">
        <v>202</v>
      </c>
      <c r="F36" s="44" t="s">
        <v>14</v>
      </c>
      <c r="G36" s="25" t="s">
        <v>118</v>
      </c>
      <c r="H36" s="38"/>
      <c r="I36" s="39" t="s">
        <v>205</v>
      </c>
      <c r="J36" s="25" t="s">
        <v>118</v>
      </c>
      <c r="K36" s="41">
        <v>1</v>
      </c>
      <c r="L36" s="25" t="s">
        <v>9</v>
      </c>
      <c r="M36" s="39" t="s">
        <v>42</v>
      </c>
      <c r="N36" s="30" t="s">
        <v>33</v>
      </c>
      <c r="O36" s="45">
        <v>158410</v>
      </c>
    </row>
    <row r="37" spans="2:15" x14ac:dyDescent="0.2">
      <c r="B37" s="42" t="s">
        <v>187</v>
      </c>
      <c r="C37" s="43">
        <v>45194</v>
      </c>
      <c r="D37" s="25" t="s">
        <v>44</v>
      </c>
      <c r="E37" s="25" t="s">
        <v>202</v>
      </c>
      <c r="F37" s="44" t="s">
        <v>14</v>
      </c>
      <c r="G37" s="25" t="s">
        <v>118</v>
      </c>
      <c r="H37" s="38"/>
      <c r="I37" s="39" t="s">
        <v>205</v>
      </c>
      <c r="J37" s="25" t="s">
        <v>118</v>
      </c>
      <c r="K37" s="41">
        <v>1</v>
      </c>
      <c r="L37" s="25" t="s">
        <v>9</v>
      </c>
      <c r="M37" s="39" t="s">
        <v>42</v>
      </c>
      <c r="N37" s="30" t="s">
        <v>33</v>
      </c>
      <c r="O37" s="45">
        <v>158410</v>
      </c>
    </row>
    <row r="38" spans="2:15" x14ac:dyDescent="0.2">
      <c r="B38" s="42" t="s">
        <v>37</v>
      </c>
      <c r="C38" s="43">
        <v>45280</v>
      </c>
      <c r="D38" s="25" t="s">
        <v>44</v>
      </c>
      <c r="E38" s="25" t="s">
        <v>202</v>
      </c>
      <c r="F38" s="44">
        <v>407</v>
      </c>
      <c r="G38" s="25" t="s">
        <v>118</v>
      </c>
      <c r="H38" s="38"/>
      <c r="I38" s="39" t="s">
        <v>205</v>
      </c>
      <c r="J38" s="25" t="s">
        <v>118</v>
      </c>
      <c r="K38" s="41">
        <v>1</v>
      </c>
      <c r="L38" s="25" t="s">
        <v>9</v>
      </c>
      <c r="M38" s="39" t="s">
        <v>42</v>
      </c>
      <c r="N38" s="30" t="s">
        <v>33</v>
      </c>
      <c r="O38" s="45">
        <v>159985</v>
      </c>
    </row>
    <row r="39" spans="2:15" x14ac:dyDescent="0.2">
      <c r="B39" s="42" t="s">
        <v>38</v>
      </c>
      <c r="C39" s="43">
        <v>45194</v>
      </c>
      <c r="D39" s="25" t="s">
        <v>44</v>
      </c>
      <c r="E39" s="25" t="s">
        <v>202</v>
      </c>
      <c r="F39" s="44" t="s">
        <v>14</v>
      </c>
      <c r="G39" s="25" t="s">
        <v>118</v>
      </c>
      <c r="H39" s="38"/>
      <c r="I39" s="39" t="s">
        <v>205</v>
      </c>
      <c r="J39" s="25" t="s">
        <v>118</v>
      </c>
      <c r="K39" s="41">
        <v>1</v>
      </c>
      <c r="L39" s="25" t="s">
        <v>9</v>
      </c>
      <c r="M39" s="39" t="s">
        <v>42</v>
      </c>
      <c r="N39" s="30" t="s">
        <v>33</v>
      </c>
      <c r="O39" s="45">
        <v>52501</v>
      </c>
    </row>
    <row r="40" spans="2:15" x14ac:dyDescent="0.2">
      <c r="B40" s="42" t="s">
        <v>18</v>
      </c>
      <c r="C40" s="43">
        <v>45194</v>
      </c>
      <c r="D40" s="25" t="s">
        <v>44</v>
      </c>
      <c r="E40" s="25" t="s">
        <v>202</v>
      </c>
      <c r="F40" s="44" t="s">
        <v>14</v>
      </c>
      <c r="G40" s="25" t="s">
        <v>118</v>
      </c>
      <c r="H40" s="38"/>
      <c r="I40" s="39" t="s">
        <v>205</v>
      </c>
      <c r="J40" s="25" t="s">
        <v>118</v>
      </c>
      <c r="K40" s="41">
        <v>1</v>
      </c>
      <c r="L40" s="25" t="s">
        <v>9</v>
      </c>
      <c r="M40" s="39" t="s">
        <v>42</v>
      </c>
      <c r="N40" s="30" t="s">
        <v>33</v>
      </c>
      <c r="O40" s="45">
        <v>52501</v>
      </c>
    </row>
    <row r="41" spans="2:15" x14ac:dyDescent="0.2">
      <c r="B41" s="42" t="s">
        <v>40</v>
      </c>
      <c r="C41" s="43">
        <v>45194</v>
      </c>
      <c r="D41" s="25" t="s">
        <v>44</v>
      </c>
      <c r="E41" s="25" t="s">
        <v>202</v>
      </c>
      <c r="F41" s="44" t="s">
        <v>14</v>
      </c>
      <c r="G41" s="25" t="s">
        <v>118</v>
      </c>
      <c r="H41" s="38"/>
      <c r="I41" s="39" t="s">
        <v>205</v>
      </c>
      <c r="J41" s="25" t="s">
        <v>118</v>
      </c>
      <c r="K41" s="41">
        <v>1</v>
      </c>
      <c r="L41" s="25" t="s">
        <v>9</v>
      </c>
      <c r="M41" s="39" t="s">
        <v>42</v>
      </c>
      <c r="N41" s="30" t="s">
        <v>33</v>
      </c>
      <c r="O41" s="45">
        <v>52501</v>
      </c>
    </row>
    <row r="42" spans="2:15" x14ac:dyDescent="0.2">
      <c r="B42" s="42" t="s">
        <v>19</v>
      </c>
      <c r="C42" s="43">
        <v>45194</v>
      </c>
      <c r="D42" s="25" t="s">
        <v>44</v>
      </c>
      <c r="E42" s="25" t="s">
        <v>202</v>
      </c>
      <c r="F42" s="44" t="s">
        <v>14</v>
      </c>
      <c r="G42" s="25" t="s">
        <v>118</v>
      </c>
      <c r="H42" s="38"/>
      <c r="I42" s="39" t="s">
        <v>205</v>
      </c>
      <c r="J42" s="25" t="s">
        <v>118</v>
      </c>
      <c r="K42" s="41">
        <v>1</v>
      </c>
      <c r="L42" s="25" t="s">
        <v>9</v>
      </c>
      <c r="M42" s="39" t="s">
        <v>42</v>
      </c>
      <c r="N42" s="30" t="s">
        <v>33</v>
      </c>
      <c r="O42" s="45">
        <v>52501</v>
      </c>
    </row>
    <row r="43" spans="2:15" x14ac:dyDescent="0.2">
      <c r="B43" s="42" t="s">
        <v>39</v>
      </c>
      <c r="C43" s="43">
        <v>45194</v>
      </c>
      <c r="D43" s="25" t="s">
        <v>44</v>
      </c>
      <c r="E43" s="25" t="s">
        <v>202</v>
      </c>
      <c r="F43" s="44" t="s">
        <v>14</v>
      </c>
      <c r="G43" s="25" t="s">
        <v>118</v>
      </c>
      <c r="H43" s="38"/>
      <c r="I43" s="39" t="s">
        <v>205</v>
      </c>
      <c r="J43" s="25" t="s">
        <v>118</v>
      </c>
      <c r="K43" s="41">
        <v>1</v>
      </c>
      <c r="L43" s="25" t="s">
        <v>9</v>
      </c>
      <c r="M43" s="39" t="s">
        <v>42</v>
      </c>
      <c r="N43" s="30" t="s">
        <v>33</v>
      </c>
      <c r="O43" s="45">
        <v>52501</v>
      </c>
    </row>
    <row r="44" spans="2:15" x14ac:dyDescent="0.2">
      <c r="B44" s="42" t="s">
        <v>41</v>
      </c>
      <c r="C44" s="43">
        <v>45194</v>
      </c>
      <c r="D44" s="25" t="s">
        <v>44</v>
      </c>
      <c r="E44" s="25" t="s">
        <v>202</v>
      </c>
      <c r="F44" s="44" t="s">
        <v>14</v>
      </c>
      <c r="G44" s="25" t="s">
        <v>118</v>
      </c>
      <c r="H44" s="38"/>
      <c r="I44" s="39" t="s">
        <v>205</v>
      </c>
      <c r="J44" s="25" t="s">
        <v>118</v>
      </c>
      <c r="K44" s="41">
        <v>1</v>
      </c>
      <c r="L44" s="25" t="s">
        <v>9</v>
      </c>
      <c r="M44" s="39" t="s">
        <v>42</v>
      </c>
      <c r="N44" s="30" t="s">
        <v>33</v>
      </c>
      <c r="O44" s="45">
        <v>52501</v>
      </c>
    </row>
    <row r="45" spans="2:15" x14ac:dyDescent="0.2">
      <c r="B45" s="42" t="s">
        <v>20</v>
      </c>
      <c r="C45" s="43">
        <v>45194</v>
      </c>
      <c r="D45" s="25" t="s">
        <v>44</v>
      </c>
      <c r="E45" s="25" t="s">
        <v>202</v>
      </c>
      <c r="F45" s="44" t="s">
        <v>14</v>
      </c>
      <c r="G45" s="25" t="s">
        <v>118</v>
      </c>
      <c r="H45" s="38"/>
      <c r="I45" s="39" t="s">
        <v>205</v>
      </c>
      <c r="J45" s="25" t="s">
        <v>118</v>
      </c>
      <c r="K45" s="41">
        <v>1</v>
      </c>
      <c r="L45" s="25" t="s">
        <v>9</v>
      </c>
      <c r="M45" s="39" t="s">
        <v>42</v>
      </c>
      <c r="N45" s="30" t="s">
        <v>33</v>
      </c>
      <c r="O45" s="45">
        <v>52501</v>
      </c>
    </row>
    <row r="46" spans="2:15" x14ac:dyDescent="0.2">
      <c r="B46" s="42" t="s">
        <v>21</v>
      </c>
      <c r="C46" s="43">
        <v>45194</v>
      </c>
      <c r="D46" s="25" t="s">
        <v>44</v>
      </c>
      <c r="E46" s="25" t="s">
        <v>202</v>
      </c>
      <c r="F46" s="44" t="s">
        <v>14</v>
      </c>
      <c r="G46" s="25" t="s">
        <v>118</v>
      </c>
      <c r="H46" s="38"/>
      <c r="I46" s="39" t="s">
        <v>205</v>
      </c>
      <c r="J46" s="25" t="s">
        <v>118</v>
      </c>
      <c r="K46" s="41">
        <v>1</v>
      </c>
      <c r="L46" s="25" t="s">
        <v>9</v>
      </c>
      <c r="M46" s="39" t="s">
        <v>42</v>
      </c>
      <c r="N46" s="30" t="s">
        <v>33</v>
      </c>
      <c r="O46" s="45">
        <v>52501</v>
      </c>
    </row>
    <row r="47" spans="2:15" x14ac:dyDescent="0.2">
      <c r="B47" s="42" t="s">
        <v>22</v>
      </c>
      <c r="C47" s="43">
        <v>45194</v>
      </c>
      <c r="D47" s="25" t="s">
        <v>44</v>
      </c>
      <c r="E47" s="25" t="s">
        <v>202</v>
      </c>
      <c r="F47" s="44" t="s">
        <v>14</v>
      </c>
      <c r="G47" s="25" t="s">
        <v>118</v>
      </c>
      <c r="H47" s="38"/>
      <c r="I47" s="39" t="s">
        <v>205</v>
      </c>
      <c r="J47" s="25" t="s">
        <v>118</v>
      </c>
      <c r="K47" s="41">
        <v>1</v>
      </c>
      <c r="L47" s="25" t="s">
        <v>9</v>
      </c>
      <c r="M47" s="39" t="s">
        <v>42</v>
      </c>
      <c r="N47" s="30" t="s">
        <v>33</v>
      </c>
      <c r="O47" s="45">
        <v>52501</v>
      </c>
    </row>
    <row r="48" spans="2:15" x14ac:dyDescent="0.2">
      <c r="B48" s="42" t="s">
        <v>38</v>
      </c>
      <c r="C48" s="43">
        <v>45194</v>
      </c>
      <c r="D48" s="25" t="s">
        <v>44</v>
      </c>
      <c r="E48" s="25" t="s">
        <v>202</v>
      </c>
      <c r="F48" s="44" t="s">
        <v>14</v>
      </c>
      <c r="G48" s="25" t="s">
        <v>118</v>
      </c>
      <c r="H48" s="38"/>
      <c r="I48" s="39" t="s">
        <v>205</v>
      </c>
      <c r="J48" s="25" t="s">
        <v>118</v>
      </c>
      <c r="K48" s="41">
        <v>1</v>
      </c>
      <c r="L48" s="25" t="s">
        <v>9</v>
      </c>
      <c r="M48" s="39" t="s">
        <v>42</v>
      </c>
      <c r="N48" s="30" t="s">
        <v>33</v>
      </c>
      <c r="O48" s="45">
        <v>52502</v>
      </c>
    </row>
    <row r="49" spans="2:15" x14ac:dyDescent="0.2">
      <c r="B49" s="42" t="s">
        <v>18</v>
      </c>
      <c r="C49" s="43">
        <v>45194</v>
      </c>
      <c r="D49" s="25" t="s">
        <v>44</v>
      </c>
      <c r="E49" s="25" t="s">
        <v>202</v>
      </c>
      <c r="F49" s="44" t="s">
        <v>14</v>
      </c>
      <c r="G49" s="25" t="s">
        <v>118</v>
      </c>
      <c r="H49" s="38"/>
      <c r="I49" s="39" t="s">
        <v>205</v>
      </c>
      <c r="J49" s="25" t="s">
        <v>118</v>
      </c>
      <c r="K49" s="41">
        <v>1</v>
      </c>
      <c r="L49" s="25" t="s">
        <v>9</v>
      </c>
      <c r="M49" s="39" t="s">
        <v>42</v>
      </c>
      <c r="N49" s="30" t="s">
        <v>33</v>
      </c>
      <c r="O49" s="45">
        <v>52502</v>
      </c>
    </row>
    <row r="50" spans="2:15" x14ac:dyDescent="0.2">
      <c r="B50" s="42" t="s">
        <v>40</v>
      </c>
      <c r="C50" s="43">
        <v>45194</v>
      </c>
      <c r="D50" s="25" t="s">
        <v>44</v>
      </c>
      <c r="E50" s="25" t="s">
        <v>202</v>
      </c>
      <c r="F50" s="44" t="s">
        <v>14</v>
      </c>
      <c r="G50" s="25" t="s">
        <v>118</v>
      </c>
      <c r="H50" s="38"/>
      <c r="I50" s="39" t="s">
        <v>205</v>
      </c>
      <c r="J50" s="25" t="s">
        <v>118</v>
      </c>
      <c r="K50" s="41">
        <v>1</v>
      </c>
      <c r="L50" s="25" t="s">
        <v>9</v>
      </c>
      <c r="M50" s="39" t="s">
        <v>42</v>
      </c>
      <c r="N50" s="30" t="s">
        <v>33</v>
      </c>
      <c r="O50" s="45">
        <v>52502</v>
      </c>
    </row>
    <row r="51" spans="2:15" x14ac:dyDescent="0.2">
      <c r="B51" s="42" t="s">
        <v>19</v>
      </c>
      <c r="C51" s="43">
        <v>45194</v>
      </c>
      <c r="D51" s="25" t="s">
        <v>44</v>
      </c>
      <c r="E51" s="25" t="s">
        <v>202</v>
      </c>
      <c r="F51" s="44" t="s">
        <v>14</v>
      </c>
      <c r="G51" s="25" t="s">
        <v>118</v>
      </c>
      <c r="H51" s="38"/>
      <c r="I51" s="39" t="s">
        <v>205</v>
      </c>
      <c r="J51" s="25" t="s">
        <v>118</v>
      </c>
      <c r="K51" s="41">
        <v>1</v>
      </c>
      <c r="L51" s="25" t="s">
        <v>9</v>
      </c>
      <c r="M51" s="39" t="s">
        <v>42</v>
      </c>
      <c r="N51" s="30" t="s">
        <v>33</v>
      </c>
      <c r="O51" s="45">
        <v>52502</v>
      </c>
    </row>
    <row r="52" spans="2:15" x14ac:dyDescent="0.2">
      <c r="B52" s="42" t="s">
        <v>39</v>
      </c>
      <c r="C52" s="43">
        <v>45194</v>
      </c>
      <c r="D52" s="25" t="s">
        <v>44</v>
      </c>
      <c r="E52" s="25" t="s">
        <v>202</v>
      </c>
      <c r="F52" s="44" t="s">
        <v>14</v>
      </c>
      <c r="G52" s="25" t="s">
        <v>118</v>
      </c>
      <c r="H52" s="38"/>
      <c r="I52" s="39" t="s">
        <v>205</v>
      </c>
      <c r="J52" s="25" t="s">
        <v>118</v>
      </c>
      <c r="K52" s="41">
        <v>1</v>
      </c>
      <c r="L52" s="25" t="s">
        <v>9</v>
      </c>
      <c r="M52" s="39" t="s">
        <v>42</v>
      </c>
      <c r="N52" s="30" t="s">
        <v>33</v>
      </c>
      <c r="O52" s="45">
        <v>52502</v>
      </c>
    </row>
    <row r="53" spans="2:15" x14ac:dyDescent="0.2">
      <c r="B53" s="42" t="s">
        <v>41</v>
      </c>
      <c r="C53" s="43">
        <v>45194</v>
      </c>
      <c r="D53" s="25" t="s">
        <v>44</v>
      </c>
      <c r="E53" s="25" t="s">
        <v>202</v>
      </c>
      <c r="F53" s="44" t="s">
        <v>14</v>
      </c>
      <c r="G53" s="25" t="s">
        <v>118</v>
      </c>
      <c r="H53" s="38"/>
      <c r="I53" s="39" t="s">
        <v>205</v>
      </c>
      <c r="J53" s="25" t="s">
        <v>118</v>
      </c>
      <c r="K53" s="41">
        <v>1</v>
      </c>
      <c r="L53" s="25" t="s">
        <v>9</v>
      </c>
      <c r="M53" s="39" t="s">
        <v>42</v>
      </c>
      <c r="N53" s="30" t="s">
        <v>33</v>
      </c>
      <c r="O53" s="45">
        <v>52502</v>
      </c>
    </row>
    <row r="54" spans="2:15" x14ac:dyDescent="0.2">
      <c r="B54" s="42" t="s">
        <v>20</v>
      </c>
      <c r="C54" s="43">
        <v>45194</v>
      </c>
      <c r="D54" s="25" t="s">
        <v>44</v>
      </c>
      <c r="E54" s="25" t="s">
        <v>202</v>
      </c>
      <c r="F54" s="44" t="s">
        <v>14</v>
      </c>
      <c r="G54" s="25" t="s">
        <v>118</v>
      </c>
      <c r="H54" s="38"/>
      <c r="I54" s="39" t="s">
        <v>205</v>
      </c>
      <c r="J54" s="25" t="s">
        <v>118</v>
      </c>
      <c r="K54" s="41">
        <v>1</v>
      </c>
      <c r="L54" s="25" t="s">
        <v>9</v>
      </c>
      <c r="M54" s="39" t="s">
        <v>42</v>
      </c>
      <c r="N54" s="30" t="s">
        <v>33</v>
      </c>
      <c r="O54" s="45">
        <v>52502</v>
      </c>
    </row>
    <row r="55" spans="2:15" x14ac:dyDescent="0.2">
      <c r="B55" s="42" t="s">
        <v>21</v>
      </c>
      <c r="C55" s="43">
        <v>45194</v>
      </c>
      <c r="D55" s="25" t="s">
        <v>44</v>
      </c>
      <c r="E55" s="25" t="s">
        <v>202</v>
      </c>
      <c r="F55" s="44" t="s">
        <v>14</v>
      </c>
      <c r="G55" s="25" t="s">
        <v>118</v>
      </c>
      <c r="H55" s="38"/>
      <c r="I55" s="39" t="s">
        <v>205</v>
      </c>
      <c r="J55" s="25" t="s">
        <v>118</v>
      </c>
      <c r="K55" s="41">
        <v>1</v>
      </c>
      <c r="L55" s="25" t="s">
        <v>9</v>
      </c>
      <c r="M55" s="39" t="s">
        <v>42</v>
      </c>
      <c r="N55" s="30" t="s">
        <v>33</v>
      </c>
      <c r="O55" s="45">
        <v>52502</v>
      </c>
    </row>
    <row r="56" spans="2:15" x14ac:dyDescent="0.2">
      <c r="B56" s="42" t="s">
        <v>22</v>
      </c>
      <c r="C56" s="43">
        <v>45194</v>
      </c>
      <c r="D56" s="25" t="s">
        <v>44</v>
      </c>
      <c r="E56" s="25" t="s">
        <v>202</v>
      </c>
      <c r="F56" s="44" t="s">
        <v>14</v>
      </c>
      <c r="G56" s="25" t="s">
        <v>118</v>
      </c>
      <c r="H56" s="38"/>
      <c r="I56" s="39" t="s">
        <v>205</v>
      </c>
      <c r="J56" s="25" t="s">
        <v>118</v>
      </c>
      <c r="K56" s="41">
        <v>1</v>
      </c>
      <c r="L56" s="25" t="s">
        <v>9</v>
      </c>
      <c r="M56" s="39" t="s">
        <v>42</v>
      </c>
      <c r="N56" s="30" t="s">
        <v>33</v>
      </c>
      <c r="O56" s="45">
        <v>52502</v>
      </c>
    </row>
    <row r="57" spans="2:15" x14ac:dyDescent="0.2">
      <c r="B57" s="37" t="s">
        <v>175</v>
      </c>
      <c r="C57" s="24">
        <v>45160</v>
      </c>
      <c r="D57" s="25" t="s">
        <v>44</v>
      </c>
      <c r="E57" s="25" t="s">
        <v>116</v>
      </c>
      <c r="F57" s="25" t="s">
        <v>14</v>
      </c>
      <c r="G57" s="25" t="s">
        <v>66</v>
      </c>
      <c r="H57" s="46" t="s">
        <v>117</v>
      </c>
      <c r="I57" s="46" t="s">
        <v>206</v>
      </c>
      <c r="J57" s="25" t="s">
        <v>118</v>
      </c>
      <c r="K57" s="41">
        <v>1</v>
      </c>
      <c r="L57" s="25" t="s">
        <v>9</v>
      </c>
      <c r="M57" s="30" t="s">
        <v>119</v>
      </c>
      <c r="N57" s="30" t="s">
        <v>33</v>
      </c>
      <c r="O57" s="40">
        <v>158388</v>
      </c>
    </row>
    <row r="58" spans="2:15" x14ac:dyDescent="0.2">
      <c r="B58" s="37" t="s">
        <v>176</v>
      </c>
      <c r="C58" s="24">
        <v>45160</v>
      </c>
      <c r="D58" s="25" t="s">
        <v>44</v>
      </c>
      <c r="E58" s="25" t="s">
        <v>116</v>
      </c>
      <c r="F58" s="25">
        <v>1863</v>
      </c>
      <c r="G58" s="25" t="s">
        <v>66</v>
      </c>
      <c r="H58" s="46" t="s">
        <v>120</v>
      </c>
      <c r="I58" s="46" t="s">
        <v>206</v>
      </c>
      <c r="J58" s="25" t="s">
        <v>118</v>
      </c>
      <c r="K58" s="41">
        <v>1</v>
      </c>
      <c r="L58" s="25" t="s">
        <v>9</v>
      </c>
      <c r="M58" s="30" t="s">
        <v>119</v>
      </c>
      <c r="N58" s="30" t="s">
        <v>33</v>
      </c>
      <c r="O58" s="40">
        <v>158388</v>
      </c>
    </row>
    <row r="59" spans="2:15" x14ac:dyDescent="0.2">
      <c r="B59" s="37" t="s">
        <v>178</v>
      </c>
      <c r="C59" s="24">
        <v>45160</v>
      </c>
      <c r="D59" s="25" t="s">
        <v>44</v>
      </c>
      <c r="E59" s="25" t="s">
        <v>116</v>
      </c>
      <c r="F59" s="25">
        <v>1548</v>
      </c>
      <c r="G59" s="25" t="s">
        <v>66</v>
      </c>
      <c r="H59" s="46" t="s">
        <v>121</v>
      </c>
      <c r="I59" s="46" t="s">
        <v>206</v>
      </c>
      <c r="J59" s="25" t="s">
        <v>118</v>
      </c>
      <c r="K59" s="41">
        <v>1</v>
      </c>
      <c r="L59" s="25" t="s">
        <v>9</v>
      </c>
      <c r="M59" s="30" t="s">
        <v>119</v>
      </c>
      <c r="N59" s="30" t="s">
        <v>33</v>
      </c>
      <c r="O59" s="40">
        <v>158388</v>
      </c>
    </row>
    <row r="60" spans="2:15" x14ac:dyDescent="0.2">
      <c r="B60" s="37" t="s">
        <v>188</v>
      </c>
      <c r="C60" s="24">
        <v>45160</v>
      </c>
      <c r="D60" s="25" t="s">
        <v>44</v>
      </c>
      <c r="E60" s="25" t="s">
        <v>116</v>
      </c>
      <c r="F60" s="25">
        <v>276</v>
      </c>
      <c r="G60" s="25" t="s">
        <v>66</v>
      </c>
      <c r="H60" s="46" t="s">
        <v>122</v>
      </c>
      <c r="I60" s="46" t="s">
        <v>206</v>
      </c>
      <c r="J60" s="25" t="s">
        <v>118</v>
      </c>
      <c r="K60" s="41">
        <v>1</v>
      </c>
      <c r="L60" s="25" t="s">
        <v>9</v>
      </c>
      <c r="M60" s="30" t="s">
        <v>119</v>
      </c>
      <c r="N60" s="30" t="s">
        <v>33</v>
      </c>
      <c r="O60" s="40">
        <v>158388</v>
      </c>
    </row>
    <row r="61" spans="2:15" x14ac:dyDescent="0.2">
      <c r="B61" s="37" t="s">
        <v>189</v>
      </c>
      <c r="C61" s="24">
        <v>45160</v>
      </c>
      <c r="D61" s="25" t="s">
        <v>44</v>
      </c>
      <c r="E61" s="25" t="s">
        <v>116</v>
      </c>
      <c r="F61" s="25">
        <v>904</v>
      </c>
      <c r="G61" s="25" t="s">
        <v>66</v>
      </c>
      <c r="H61" s="46" t="s">
        <v>123</v>
      </c>
      <c r="I61" s="46" t="s">
        <v>206</v>
      </c>
      <c r="J61" s="25" t="s">
        <v>118</v>
      </c>
      <c r="K61" s="41">
        <v>1</v>
      </c>
      <c r="L61" s="25" t="s">
        <v>9</v>
      </c>
      <c r="M61" s="30" t="s">
        <v>119</v>
      </c>
      <c r="N61" s="30" t="s">
        <v>33</v>
      </c>
      <c r="O61" s="40">
        <v>158388</v>
      </c>
    </row>
    <row r="62" spans="2:15" x14ac:dyDescent="0.2">
      <c r="B62" s="37" t="s">
        <v>190</v>
      </c>
      <c r="C62" s="24">
        <v>45160</v>
      </c>
      <c r="D62" s="25" t="s">
        <v>44</v>
      </c>
      <c r="E62" s="25" t="s">
        <v>116</v>
      </c>
      <c r="F62" s="25">
        <v>1370</v>
      </c>
      <c r="G62" s="25" t="s">
        <v>66</v>
      </c>
      <c r="H62" s="46" t="s">
        <v>124</v>
      </c>
      <c r="I62" s="46" t="s">
        <v>206</v>
      </c>
      <c r="J62" s="25" t="s">
        <v>118</v>
      </c>
      <c r="K62" s="41">
        <v>1</v>
      </c>
      <c r="L62" s="25" t="s">
        <v>9</v>
      </c>
      <c r="M62" s="30" t="s">
        <v>119</v>
      </c>
      <c r="N62" s="30" t="s">
        <v>33</v>
      </c>
      <c r="O62" s="40">
        <v>158388</v>
      </c>
    </row>
    <row r="63" spans="2:15" x14ac:dyDescent="0.2">
      <c r="B63" s="37" t="s">
        <v>191</v>
      </c>
      <c r="C63" s="24">
        <v>45160</v>
      </c>
      <c r="D63" s="25" t="s">
        <v>44</v>
      </c>
      <c r="E63" s="25" t="s">
        <v>116</v>
      </c>
      <c r="F63" s="25">
        <v>1447</v>
      </c>
      <c r="G63" s="25" t="s">
        <v>66</v>
      </c>
      <c r="H63" s="46" t="s">
        <v>125</v>
      </c>
      <c r="I63" s="46" t="s">
        <v>206</v>
      </c>
      <c r="J63" s="25" t="s">
        <v>118</v>
      </c>
      <c r="K63" s="41">
        <v>1</v>
      </c>
      <c r="L63" s="25" t="s">
        <v>9</v>
      </c>
      <c r="M63" s="30" t="s">
        <v>119</v>
      </c>
      <c r="N63" s="30" t="s">
        <v>33</v>
      </c>
      <c r="O63" s="40">
        <v>158388</v>
      </c>
    </row>
    <row r="64" spans="2:15" x14ac:dyDescent="0.2">
      <c r="B64" s="37" t="s">
        <v>181</v>
      </c>
      <c r="C64" s="24">
        <v>45160</v>
      </c>
      <c r="D64" s="25" t="s">
        <v>44</v>
      </c>
      <c r="E64" s="25" t="s">
        <v>116</v>
      </c>
      <c r="F64" s="25" t="s">
        <v>14</v>
      </c>
      <c r="G64" s="25" t="s">
        <v>66</v>
      </c>
      <c r="H64" s="46" t="s">
        <v>126</v>
      </c>
      <c r="I64" s="46" t="s">
        <v>206</v>
      </c>
      <c r="J64" s="25" t="s">
        <v>118</v>
      </c>
      <c r="K64" s="41">
        <v>1</v>
      </c>
      <c r="L64" s="25" t="s">
        <v>9</v>
      </c>
      <c r="M64" s="30" t="s">
        <v>119</v>
      </c>
      <c r="N64" s="30" t="s">
        <v>33</v>
      </c>
      <c r="O64" s="40">
        <v>158388</v>
      </c>
    </row>
    <row r="65" spans="2:15" x14ac:dyDescent="0.2">
      <c r="B65" s="37" t="s">
        <v>182</v>
      </c>
      <c r="C65" s="24">
        <v>45160</v>
      </c>
      <c r="D65" s="25" t="s">
        <v>44</v>
      </c>
      <c r="E65" s="25" t="s">
        <v>116</v>
      </c>
      <c r="F65" s="25" t="s">
        <v>14</v>
      </c>
      <c r="G65" s="25" t="s">
        <v>66</v>
      </c>
      <c r="H65" s="46" t="s">
        <v>127</v>
      </c>
      <c r="I65" s="46" t="s">
        <v>206</v>
      </c>
      <c r="J65" s="25" t="s">
        <v>118</v>
      </c>
      <c r="K65" s="41">
        <v>1</v>
      </c>
      <c r="L65" s="25" t="s">
        <v>9</v>
      </c>
      <c r="M65" s="30" t="s">
        <v>119</v>
      </c>
      <c r="N65" s="30" t="s">
        <v>33</v>
      </c>
      <c r="O65" s="40">
        <v>158388</v>
      </c>
    </row>
    <row r="66" spans="2:15" x14ac:dyDescent="0.2">
      <c r="B66" s="37" t="s">
        <v>192</v>
      </c>
      <c r="C66" s="24">
        <v>45160</v>
      </c>
      <c r="D66" s="25" t="s">
        <v>44</v>
      </c>
      <c r="E66" s="25" t="s">
        <v>116</v>
      </c>
      <c r="F66" s="25" t="s">
        <v>14</v>
      </c>
      <c r="G66" s="25" t="s">
        <v>66</v>
      </c>
      <c r="H66" s="46" t="s">
        <v>195</v>
      </c>
      <c r="I66" s="46" t="s">
        <v>206</v>
      </c>
      <c r="J66" s="25" t="s">
        <v>118</v>
      </c>
      <c r="K66" s="41">
        <v>1</v>
      </c>
      <c r="L66" s="25" t="s">
        <v>9</v>
      </c>
      <c r="M66" s="30" t="s">
        <v>119</v>
      </c>
      <c r="N66" s="30" t="s">
        <v>33</v>
      </c>
      <c r="O66" s="40">
        <v>158388</v>
      </c>
    </row>
    <row r="67" spans="2:15" x14ac:dyDescent="0.2">
      <c r="B67" s="37" t="s">
        <v>16</v>
      </c>
      <c r="C67" s="24">
        <v>45160</v>
      </c>
      <c r="D67" s="25" t="s">
        <v>44</v>
      </c>
      <c r="E67" s="25" t="s">
        <v>116</v>
      </c>
      <c r="F67" s="25">
        <v>43</v>
      </c>
      <c r="G67" s="25" t="s">
        <v>66</v>
      </c>
      <c r="H67" s="46" t="s">
        <v>128</v>
      </c>
      <c r="I67" s="46" t="s">
        <v>206</v>
      </c>
      <c r="J67" s="25" t="s">
        <v>118</v>
      </c>
      <c r="K67" s="41">
        <v>1</v>
      </c>
      <c r="L67" s="25" t="s">
        <v>9</v>
      </c>
      <c r="M67" s="30" t="s">
        <v>119</v>
      </c>
      <c r="N67" s="30" t="s">
        <v>33</v>
      </c>
      <c r="O67" s="40">
        <v>158388</v>
      </c>
    </row>
    <row r="68" spans="2:15" x14ac:dyDescent="0.2">
      <c r="B68" s="37" t="s">
        <v>17</v>
      </c>
      <c r="C68" s="24">
        <v>45160</v>
      </c>
      <c r="D68" s="25" t="s">
        <v>44</v>
      </c>
      <c r="E68" s="25" t="s">
        <v>116</v>
      </c>
      <c r="F68" s="25">
        <v>473</v>
      </c>
      <c r="G68" s="25" t="s">
        <v>66</v>
      </c>
      <c r="H68" s="46" t="s">
        <v>129</v>
      </c>
      <c r="I68" s="46" t="s">
        <v>206</v>
      </c>
      <c r="J68" s="25" t="s">
        <v>118</v>
      </c>
      <c r="K68" s="41">
        <v>1</v>
      </c>
      <c r="L68" s="25" t="s">
        <v>9</v>
      </c>
      <c r="M68" s="30" t="s">
        <v>119</v>
      </c>
      <c r="N68" s="30" t="s">
        <v>33</v>
      </c>
      <c r="O68" s="40">
        <v>158388</v>
      </c>
    </row>
    <row r="69" spans="2:15" x14ac:dyDescent="0.2">
      <c r="B69" s="37" t="s">
        <v>183</v>
      </c>
      <c r="C69" s="24">
        <v>45160</v>
      </c>
      <c r="D69" s="25" t="s">
        <v>44</v>
      </c>
      <c r="E69" s="25" t="s">
        <v>116</v>
      </c>
      <c r="F69" s="25">
        <v>5236</v>
      </c>
      <c r="G69" s="25" t="s">
        <v>66</v>
      </c>
      <c r="H69" s="46" t="s">
        <v>130</v>
      </c>
      <c r="I69" s="46" t="s">
        <v>206</v>
      </c>
      <c r="J69" s="25" t="s">
        <v>118</v>
      </c>
      <c r="K69" s="41">
        <v>1</v>
      </c>
      <c r="L69" s="25" t="s">
        <v>9</v>
      </c>
      <c r="M69" s="30" t="s">
        <v>119</v>
      </c>
      <c r="N69" s="30" t="s">
        <v>33</v>
      </c>
      <c r="O69" s="40">
        <v>158388</v>
      </c>
    </row>
    <row r="70" spans="2:15" x14ac:dyDescent="0.2">
      <c r="B70" s="37" t="s">
        <v>184</v>
      </c>
      <c r="C70" s="24">
        <v>45160</v>
      </c>
      <c r="D70" s="25" t="s">
        <v>44</v>
      </c>
      <c r="E70" s="25" t="s">
        <v>116</v>
      </c>
      <c r="F70" s="25">
        <v>3722</v>
      </c>
      <c r="G70" s="25" t="s">
        <v>66</v>
      </c>
      <c r="H70" s="46" t="s">
        <v>131</v>
      </c>
      <c r="I70" s="46" t="s">
        <v>206</v>
      </c>
      <c r="J70" s="25" t="s">
        <v>118</v>
      </c>
      <c r="K70" s="41">
        <v>1</v>
      </c>
      <c r="L70" s="25" t="s">
        <v>9</v>
      </c>
      <c r="M70" s="30" t="s">
        <v>119</v>
      </c>
      <c r="N70" s="30" t="s">
        <v>33</v>
      </c>
      <c r="O70" s="40">
        <v>158388</v>
      </c>
    </row>
    <row r="71" spans="2:15" x14ac:dyDescent="0.2">
      <c r="B71" s="37" t="s">
        <v>185</v>
      </c>
      <c r="C71" s="24">
        <v>45160</v>
      </c>
      <c r="D71" s="25" t="s">
        <v>44</v>
      </c>
      <c r="E71" s="25" t="s">
        <v>116</v>
      </c>
      <c r="F71" s="25">
        <v>3699</v>
      </c>
      <c r="G71" s="25" t="s">
        <v>66</v>
      </c>
      <c r="H71" s="46" t="s">
        <v>132</v>
      </c>
      <c r="I71" s="46" t="s">
        <v>206</v>
      </c>
      <c r="J71" s="25" t="s">
        <v>118</v>
      </c>
      <c r="K71" s="41">
        <v>1</v>
      </c>
      <c r="L71" s="25" t="s">
        <v>9</v>
      </c>
      <c r="M71" s="30" t="s">
        <v>119</v>
      </c>
      <c r="N71" s="30" t="s">
        <v>33</v>
      </c>
      <c r="O71" s="40">
        <v>158388</v>
      </c>
    </row>
    <row r="72" spans="2:15" x14ac:dyDescent="0.2">
      <c r="B72" s="37" t="s">
        <v>186</v>
      </c>
      <c r="C72" s="24">
        <v>45160</v>
      </c>
      <c r="D72" s="25" t="s">
        <v>44</v>
      </c>
      <c r="E72" s="25" t="s">
        <v>116</v>
      </c>
      <c r="F72" s="25" t="s">
        <v>14</v>
      </c>
      <c r="G72" s="25" t="s">
        <v>66</v>
      </c>
      <c r="H72" s="46" t="s">
        <v>196</v>
      </c>
      <c r="I72" s="46" t="s">
        <v>206</v>
      </c>
      <c r="J72" s="25" t="s">
        <v>118</v>
      </c>
      <c r="K72" s="41">
        <v>1</v>
      </c>
      <c r="L72" s="25" t="s">
        <v>9</v>
      </c>
      <c r="M72" s="30" t="s">
        <v>119</v>
      </c>
      <c r="N72" s="30" t="s">
        <v>33</v>
      </c>
      <c r="O72" s="40">
        <v>158388</v>
      </c>
    </row>
    <row r="73" spans="2:15" x14ac:dyDescent="0.2">
      <c r="B73" s="37" t="s">
        <v>37</v>
      </c>
      <c r="C73" s="24">
        <v>45160</v>
      </c>
      <c r="D73" s="25" t="s">
        <v>44</v>
      </c>
      <c r="E73" s="25" t="s">
        <v>116</v>
      </c>
      <c r="F73" s="25">
        <v>342</v>
      </c>
      <c r="G73" s="25" t="s">
        <v>66</v>
      </c>
      <c r="H73" s="46" t="s">
        <v>133</v>
      </c>
      <c r="I73" s="46" t="s">
        <v>206</v>
      </c>
      <c r="J73" s="25" t="s">
        <v>118</v>
      </c>
      <c r="K73" s="41">
        <v>1</v>
      </c>
      <c r="L73" s="25" t="s">
        <v>9</v>
      </c>
      <c r="M73" s="30" t="s">
        <v>119</v>
      </c>
      <c r="N73" s="30" t="s">
        <v>33</v>
      </c>
      <c r="O73" s="40">
        <v>158388</v>
      </c>
    </row>
    <row r="74" spans="2:15" x14ac:dyDescent="0.2">
      <c r="B74" s="37" t="s">
        <v>134</v>
      </c>
      <c r="C74" s="24">
        <v>44923</v>
      </c>
      <c r="D74" s="25" t="s">
        <v>44</v>
      </c>
      <c r="E74" s="25" t="s">
        <v>116</v>
      </c>
      <c r="F74" s="25" t="s">
        <v>14</v>
      </c>
      <c r="G74" s="25" t="s">
        <v>66</v>
      </c>
      <c r="H74" s="46" t="s">
        <v>135</v>
      </c>
      <c r="I74" s="46" t="s">
        <v>206</v>
      </c>
      <c r="J74" s="25" t="s">
        <v>25</v>
      </c>
      <c r="K74" s="47">
        <v>21</v>
      </c>
      <c r="L74" s="25" t="s">
        <v>29</v>
      </c>
      <c r="M74" s="30" t="s">
        <v>136</v>
      </c>
      <c r="N74" s="30" t="s">
        <v>33</v>
      </c>
      <c r="O74" s="40" t="s">
        <v>137</v>
      </c>
    </row>
    <row r="75" spans="2:15" x14ac:dyDescent="0.2">
      <c r="B75" s="37" t="s">
        <v>138</v>
      </c>
      <c r="C75" s="24">
        <v>44923</v>
      </c>
      <c r="D75" s="25" t="s">
        <v>44</v>
      </c>
      <c r="E75" s="25" t="s">
        <v>116</v>
      </c>
      <c r="F75" s="25" t="s">
        <v>14</v>
      </c>
      <c r="G75" s="25" t="s">
        <v>66</v>
      </c>
      <c r="H75" s="46" t="s">
        <v>24</v>
      </c>
      <c r="I75" s="46" t="s">
        <v>206</v>
      </c>
      <c r="J75" s="25" t="s">
        <v>25</v>
      </c>
      <c r="K75" s="47">
        <v>4</v>
      </c>
      <c r="L75" s="25" t="s">
        <v>29</v>
      </c>
      <c r="M75" s="30" t="s">
        <v>136</v>
      </c>
      <c r="N75" s="30" t="s">
        <v>33</v>
      </c>
      <c r="O75" s="40" t="s">
        <v>27</v>
      </c>
    </row>
    <row r="76" spans="2:15" x14ac:dyDescent="0.2">
      <c r="B76" s="37" t="s">
        <v>134</v>
      </c>
      <c r="C76" s="24">
        <v>45512</v>
      </c>
      <c r="D76" s="25" t="s">
        <v>13</v>
      </c>
      <c r="E76" s="25" t="s">
        <v>116</v>
      </c>
      <c r="F76" s="25" t="s">
        <v>14</v>
      </c>
      <c r="G76" s="25" t="s">
        <v>146</v>
      </c>
      <c r="H76" s="46" t="s">
        <v>147</v>
      </c>
      <c r="I76" s="46" t="s">
        <v>163</v>
      </c>
      <c r="J76" s="25" t="s">
        <v>146</v>
      </c>
      <c r="K76" s="41">
        <v>10</v>
      </c>
      <c r="L76" s="25" t="s">
        <v>29</v>
      </c>
      <c r="M76" s="30" t="s">
        <v>32</v>
      </c>
      <c r="N76" s="30" t="s">
        <v>148</v>
      </c>
      <c r="O76" s="40" t="s">
        <v>149</v>
      </c>
    </row>
    <row r="77" spans="2:15" x14ac:dyDescent="0.2">
      <c r="B77" s="37" t="s">
        <v>31</v>
      </c>
      <c r="C77" s="24">
        <v>45512</v>
      </c>
      <c r="D77" s="25" t="s">
        <v>13</v>
      </c>
      <c r="E77" s="25" t="s">
        <v>116</v>
      </c>
      <c r="F77" s="25" t="s">
        <v>14</v>
      </c>
      <c r="G77" s="25" t="s">
        <v>203</v>
      </c>
      <c r="H77" s="46" t="s">
        <v>197</v>
      </c>
      <c r="I77" s="46" t="s">
        <v>163</v>
      </c>
      <c r="J77" s="25" t="s">
        <v>203</v>
      </c>
      <c r="K77" s="41">
        <v>2</v>
      </c>
      <c r="L77" s="25" t="s">
        <v>9</v>
      </c>
      <c r="M77" s="30" t="s">
        <v>32</v>
      </c>
      <c r="N77" s="30" t="s">
        <v>33</v>
      </c>
      <c r="O77" s="40" t="s">
        <v>150</v>
      </c>
    </row>
    <row r="78" spans="2:15" x14ac:dyDescent="0.2">
      <c r="B78" s="37" t="s">
        <v>35</v>
      </c>
      <c r="C78" s="24">
        <v>45512</v>
      </c>
      <c r="D78" s="25" t="s">
        <v>13</v>
      </c>
      <c r="E78" s="25" t="s">
        <v>116</v>
      </c>
      <c r="F78" s="25" t="s">
        <v>14</v>
      </c>
      <c r="G78" s="25" t="s">
        <v>203</v>
      </c>
      <c r="H78" s="46" t="s">
        <v>197</v>
      </c>
      <c r="I78" s="46" t="s">
        <v>163</v>
      </c>
      <c r="J78" s="25" t="s">
        <v>203</v>
      </c>
      <c r="K78" s="41">
        <v>2</v>
      </c>
      <c r="L78" s="25" t="s">
        <v>9</v>
      </c>
      <c r="M78" s="30" t="s">
        <v>32</v>
      </c>
      <c r="N78" s="30" t="s">
        <v>33</v>
      </c>
      <c r="O78" s="40" t="s">
        <v>150</v>
      </c>
    </row>
    <row r="79" spans="2:15" x14ac:dyDescent="0.2">
      <c r="B79" s="37" t="s">
        <v>36</v>
      </c>
      <c r="C79" s="24">
        <v>45512</v>
      </c>
      <c r="D79" s="25" t="s">
        <v>13</v>
      </c>
      <c r="E79" s="25" t="s">
        <v>116</v>
      </c>
      <c r="F79" s="25" t="s">
        <v>14</v>
      </c>
      <c r="G79" s="25" t="s">
        <v>203</v>
      </c>
      <c r="H79" s="46" t="s">
        <v>198</v>
      </c>
      <c r="I79" s="46" t="s">
        <v>163</v>
      </c>
      <c r="J79" s="25" t="s">
        <v>203</v>
      </c>
      <c r="K79" s="41">
        <v>1</v>
      </c>
      <c r="L79" s="25" t="s">
        <v>9</v>
      </c>
      <c r="M79" s="30" t="s">
        <v>32</v>
      </c>
      <c r="N79" s="30" t="s">
        <v>33</v>
      </c>
      <c r="O79" s="40" t="s">
        <v>150</v>
      </c>
    </row>
    <row r="80" spans="2:15" x14ac:dyDescent="0.2">
      <c r="B80" s="37" t="s">
        <v>138</v>
      </c>
      <c r="C80" s="24">
        <v>44923</v>
      </c>
      <c r="D80" s="25" t="s">
        <v>13</v>
      </c>
      <c r="E80" s="25" t="s">
        <v>116</v>
      </c>
      <c r="F80" s="25" t="s">
        <v>14</v>
      </c>
      <c r="G80" s="25"/>
      <c r="H80" s="46" t="s">
        <v>24</v>
      </c>
      <c r="I80" s="46" t="s">
        <v>163</v>
      </c>
      <c r="J80" s="25" t="s">
        <v>25</v>
      </c>
      <c r="K80" s="41">
        <v>2000</v>
      </c>
      <c r="L80" s="25" t="s">
        <v>26</v>
      </c>
      <c r="M80" s="30" t="s">
        <v>32</v>
      </c>
      <c r="N80" s="30" t="s">
        <v>33</v>
      </c>
      <c r="O80" s="40" t="s">
        <v>27</v>
      </c>
    </row>
    <row r="81" spans="2:15" x14ac:dyDescent="0.2">
      <c r="B81" s="37" t="s">
        <v>134</v>
      </c>
      <c r="C81" s="24">
        <v>44923</v>
      </c>
      <c r="D81" s="25" t="s">
        <v>13</v>
      </c>
      <c r="E81" s="25" t="s">
        <v>116</v>
      </c>
      <c r="F81" s="25" t="s">
        <v>14</v>
      </c>
      <c r="G81" s="25" t="s">
        <v>146</v>
      </c>
      <c r="H81" s="46" t="s">
        <v>147</v>
      </c>
      <c r="I81" s="46" t="s">
        <v>163</v>
      </c>
      <c r="J81" s="25" t="s">
        <v>146</v>
      </c>
      <c r="K81" s="41">
        <v>1</v>
      </c>
      <c r="L81" s="25" t="s">
        <v>29</v>
      </c>
      <c r="M81" s="30" t="s">
        <v>152</v>
      </c>
      <c r="N81" s="30" t="s">
        <v>151</v>
      </c>
      <c r="O81" s="40" t="s">
        <v>149</v>
      </c>
    </row>
    <row r="82" spans="2:15" x14ac:dyDescent="0.2">
      <c r="B82" s="37" t="s">
        <v>31</v>
      </c>
      <c r="C82" s="24">
        <v>44923</v>
      </c>
      <c r="D82" s="25" t="s">
        <v>13</v>
      </c>
      <c r="E82" s="25" t="s">
        <v>116</v>
      </c>
      <c r="F82" s="25" t="s">
        <v>14</v>
      </c>
      <c r="G82" s="25" t="s">
        <v>203</v>
      </c>
      <c r="H82" s="46" t="s">
        <v>197</v>
      </c>
      <c r="I82" s="46" t="s">
        <v>163</v>
      </c>
      <c r="J82" s="25" t="s">
        <v>203</v>
      </c>
      <c r="K82" s="41">
        <v>2</v>
      </c>
      <c r="L82" s="25" t="s">
        <v>9</v>
      </c>
      <c r="M82" s="30" t="s">
        <v>152</v>
      </c>
      <c r="N82" s="30" t="s">
        <v>153</v>
      </c>
      <c r="O82" s="40" t="s">
        <v>150</v>
      </c>
    </row>
    <row r="83" spans="2:15" x14ac:dyDescent="0.2">
      <c r="B83" s="37" t="s">
        <v>35</v>
      </c>
      <c r="C83" s="24">
        <v>45512</v>
      </c>
      <c r="D83" s="25" t="s">
        <v>13</v>
      </c>
      <c r="E83" s="25" t="s">
        <v>116</v>
      </c>
      <c r="F83" s="25" t="s">
        <v>14</v>
      </c>
      <c r="G83" s="25" t="s">
        <v>203</v>
      </c>
      <c r="H83" s="46" t="s">
        <v>197</v>
      </c>
      <c r="I83" s="46" t="s">
        <v>163</v>
      </c>
      <c r="J83" s="25" t="s">
        <v>203</v>
      </c>
      <c r="K83" s="41">
        <v>2</v>
      </c>
      <c r="L83" s="25" t="s">
        <v>9</v>
      </c>
      <c r="M83" s="30" t="s">
        <v>152</v>
      </c>
      <c r="N83" s="30" t="s">
        <v>153</v>
      </c>
      <c r="O83" s="40" t="s">
        <v>150</v>
      </c>
    </row>
    <row r="84" spans="2:15" x14ac:dyDescent="0.2">
      <c r="B84" s="37" t="s">
        <v>175</v>
      </c>
      <c r="C84" s="24">
        <v>45160</v>
      </c>
      <c r="D84" s="25" t="s">
        <v>44</v>
      </c>
      <c r="E84" s="25" t="s">
        <v>116</v>
      </c>
      <c r="F84" s="25" t="s">
        <v>14</v>
      </c>
      <c r="G84" s="25" t="s">
        <v>66</v>
      </c>
      <c r="H84" s="46" t="s">
        <v>117</v>
      </c>
      <c r="I84" s="46" t="s">
        <v>163</v>
      </c>
      <c r="J84" s="25" t="s">
        <v>118</v>
      </c>
      <c r="K84" s="41">
        <v>1</v>
      </c>
      <c r="L84" s="25" t="s">
        <v>9</v>
      </c>
      <c r="M84" s="30" t="s">
        <v>155</v>
      </c>
      <c r="N84" s="30" t="s">
        <v>33</v>
      </c>
      <c r="O84" s="40">
        <v>158402</v>
      </c>
    </row>
    <row r="85" spans="2:15" x14ac:dyDescent="0.2">
      <c r="B85" s="37" t="s">
        <v>176</v>
      </c>
      <c r="C85" s="24">
        <v>45160</v>
      </c>
      <c r="D85" s="25" t="s">
        <v>44</v>
      </c>
      <c r="E85" s="25" t="s">
        <v>116</v>
      </c>
      <c r="F85" s="25">
        <v>1884</v>
      </c>
      <c r="G85" s="25" t="s">
        <v>66</v>
      </c>
      <c r="H85" s="46" t="s">
        <v>120</v>
      </c>
      <c r="I85" s="46" t="s">
        <v>163</v>
      </c>
      <c r="J85" s="25" t="s">
        <v>118</v>
      </c>
      <c r="K85" s="41">
        <v>1</v>
      </c>
      <c r="L85" s="25" t="s">
        <v>9</v>
      </c>
      <c r="M85" s="30" t="s">
        <v>155</v>
      </c>
      <c r="N85" s="30" t="s">
        <v>33</v>
      </c>
      <c r="O85" s="40">
        <v>158402</v>
      </c>
    </row>
    <row r="86" spans="2:15" x14ac:dyDescent="0.2">
      <c r="B86" s="37" t="s">
        <v>188</v>
      </c>
      <c r="C86" s="24">
        <v>45160</v>
      </c>
      <c r="D86" s="25" t="s">
        <v>44</v>
      </c>
      <c r="E86" s="25" t="s">
        <v>116</v>
      </c>
      <c r="F86" s="25">
        <v>287</v>
      </c>
      <c r="G86" s="25" t="s">
        <v>66</v>
      </c>
      <c r="H86" s="46" t="s">
        <v>122</v>
      </c>
      <c r="I86" s="46" t="s">
        <v>163</v>
      </c>
      <c r="J86" s="25" t="s">
        <v>118</v>
      </c>
      <c r="K86" s="41">
        <v>1</v>
      </c>
      <c r="L86" s="25" t="s">
        <v>9</v>
      </c>
      <c r="M86" s="30" t="s">
        <v>155</v>
      </c>
      <c r="N86" s="30" t="s">
        <v>33</v>
      </c>
      <c r="O86" s="40">
        <v>159127</v>
      </c>
    </row>
    <row r="87" spans="2:15" x14ac:dyDescent="0.2">
      <c r="B87" s="37" t="s">
        <v>189</v>
      </c>
      <c r="C87" s="24">
        <v>45160</v>
      </c>
      <c r="D87" s="25" t="s">
        <v>44</v>
      </c>
      <c r="E87" s="25" t="s">
        <v>116</v>
      </c>
      <c r="F87" s="25">
        <v>1172</v>
      </c>
      <c r="G87" s="25" t="s">
        <v>66</v>
      </c>
      <c r="H87" s="46" t="s">
        <v>156</v>
      </c>
      <c r="I87" s="46" t="s">
        <v>163</v>
      </c>
      <c r="J87" s="25" t="s">
        <v>118</v>
      </c>
      <c r="K87" s="41">
        <v>1</v>
      </c>
      <c r="L87" s="25" t="s">
        <v>9</v>
      </c>
      <c r="M87" s="30" t="s">
        <v>155</v>
      </c>
      <c r="N87" s="30" t="s">
        <v>33</v>
      </c>
      <c r="O87" s="40">
        <v>158402</v>
      </c>
    </row>
    <row r="88" spans="2:15" x14ac:dyDescent="0.2">
      <c r="B88" s="37" t="s">
        <v>190</v>
      </c>
      <c r="C88" s="24">
        <v>45160</v>
      </c>
      <c r="D88" s="25" t="s">
        <v>44</v>
      </c>
      <c r="E88" s="25" t="s">
        <v>116</v>
      </c>
      <c r="F88" s="25">
        <v>1406</v>
      </c>
      <c r="G88" s="25" t="s">
        <v>66</v>
      </c>
      <c r="H88" s="46" t="s">
        <v>124</v>
      </c>
      <c r="I88" s="46" t="s">
        <v>163</v>
      </c>
      <c r="J88" s="25" t="s">
        <v>118</v>
      </c>
      <c r="K88" s="41">
        <v>1</v>
      </c>
      <c r="L88" s="25" t="s">
        <v>9</v>
      </c>
      <c r="M88" s="30" t="s">
        <v>155</v>
      </c>
      <c r="N88" s="30" t="s">
        <v>33</v>
      </c>
      <c r="O88" s="40">
        <v>158402</v>
      </c>
    </row>
    <row r="89" spans="2:15" x14ac:dyDescent="0.2">
      <c r="B89" s="37" t="s">
        <v>191</v>
      </c>
      <c r="C89" s="24">
        <v>45160</v>
      </c>
      <c r="D89" s="25" t="s">
        <v>44</v>
      </c>
      <c r="E89" s="25" t="s">
        <v>116</v>
      </c>
      <c r="F89" s="25">
        <v>1476</v>
      </c>
      <c r="G89" s="25" t="s">
        <v>66</v>
      </c>
      <c r="H89" s="46" t="s">
        <v>125</v>
      </c>
      <c r="I89" s="46" t="s">
        <v>163</v>
      </c>
      <c r="J89" s="25" t="s">
        <v>118</v>
      </c>
      <c r="K89" s="41">
        <v>1</v>
      </c>
      <c r="L89" s="25" t="s">
        <v>9</v>
      </c>
      <c r="M89" s="30" t="s">
        <v>155</v>
      </c>
      <c r="N89" s="30" t="s">
        <v>33</v>
      </c>
      <c r="O89" s="40">
        <v>158402</v>
      </c>
    </row>
    <row r="90" spans="2:15" x14ac:dyDescent="0.2">
      <c r="B90" s="37" t="s">
        <v>181</v>
      </c>
      <c r="C90" s="24">
        <v>45160</v>
      </c>
      <c r="D90" s="25" t="s">
        <v>44</v>
      </c>
      <c r="E90" s="25" t="s">
        <v>116</v>
      </c>
      <c r="F90" s="25" t="s">
        <v>14</v>
      </c>
      <c r="G90" s="25" t="s">
        <v>66</v>
      </c>
      <c r="H90" s="46" t="s">
        <v>157</v>
      </c>
      <c r="I90" s="46" t="s">
        <v>163</v>
      </c>
      <c r="J90" s="25" t="s">
        <v>118</v>
      </c>
      <c r="K90" s="41">
        <v>1</v>
      </c>
      <c r="L90" s="25" t="s">
        <v>9</v>
      </c>
      <c r="M90" s="30" t="s">
        <v>155</v>
      </c>
      <c r="N90" s="30" t="s">
        <v>33</v>
      </c>
      <c r="O90" s="40">
        <v>158402</v>
      </c>
    </row>
    <row r="91" spans="2:15" x14ac:dyDescent="0.2">
      <c r="B91" s="37" t="s">
        <v>182</v>
      </c>
      <c r="C91" s="24">
        <v>45160</v>
      </c>
      <c r="D91" s="25" t="s">
        <v>44</v>
      </c>
      <c r="E91" s="25" t="s">
        <v>116</v>
      </c>
      <c r="F91" s="25" t="s">
        <v>14</v>
      </c>
      <c r="G91" s="25" t="s">
        <v>66</v>
      </c>
      <c r="H91" s="46" t="s">
        <v>158</v>
      </c>
      <c r="I91" s="46" t="s">
        <v>163</v>
      </c>
      <c r="J91" s="25" t="s">
        <v>118</v>
      </c>
      <c r="K91" s="41">
        <v>1</v>
      </c>
      <c r="L91" s="25" t="s">
        <v>9</v>
      </c>
      <c r="M91" s="30" t="s">
        <v>155</v>
      </c>
      <c r="N91" s="30" t="s">
        <v>33</v>
      </c>
      <c r="O91" s="40">
        <v>158402</v>
      </c>
    </row>
    <row r="92" spans="2:15" x14ac:dyDescent="0.2">
      <c r="B92" s="37" t="s">
        <v>192</v>
      </c>
      <c r="C92" s="24">
        <v>45160</v>
      </c>
      <c r="D92" s="25" t="s">
        <v>44</v>
      </c>
      <c r="E92" s="25" t="s">
        <v>116</v>
      </c>
      <c r="F92" s="25" t="s">
        <v>14</v>
      </c>
      <c r="G92" s="25" t="s">
        <v>66</v>
      </c>
      <c r="H92" s="46" t="s">
        <v>199</v>
      </c>
      <c r="I92" s="46" t="s">
        <v>163</v>
      </c>
      <c r="J92" s="25" t="s">
        <v>118</v>
      </c>
      <c r="K92" s="41">
        <v>1</v>
      </c>
      <c r="L92" s="25" t="s">
        <v>9</v>
      </c>
      <c r="M92" s="30" t="s">
        <v>155</v>
      </c>
      <c r="N92" s="30" t="s">
        <v>33</v>
      </c>
      <c r="O92" s="40">
        <v>158402</v>
      </c>
    </row>
    <row r="93" spans="2:15" x14ac:dyDescent="0.2">
      <c r="B93" s="37" t="s">
        <v>16</v>
      </c>
      <c r="C93" s="24">
        <v>45160</v>
      </c>
      <c r="D93" s="25" t="s">
        <v>44</v>
      </c>
      <c r="E93" s="25" t="s">
        <v>116</v>
      </c>
      <c r="F93" s="25">
        <v>349</v>
      </c>
      <c r="G93" s="25" t="s">
        <v>66</v>
      </c>
      <c r="H93" s="46" t="s">
        <v>159</v>
      </c>
      <c r="I93" s="46" t="s">
        <v>163</v>
      </c>
      <c r="J93" s="25" t="s">
        <v>118</v>
      </c>
      <c r="K93" s="41">
        <v>1</v>
      </c>
      <c r="L93" s="25" t="s">
        <v>9</v>
      </c>
      <c r="M93" s="30" t="s">
        <v>155</v>
      </c>
      <c r="N93" s="30" t="s">
        <v>33</v>
      </c>
      <c r="O93" s="40">
        <v>158402</v>
      </c>
    </row>
    <row r="94" spans="2:15" x14ac:dyDescent="0.2">
      <c r="B94" s="37" t="s">
        <v>17</v>
      </c>
      <c r="C94" s="24">
        <v>45160</v>
      </c>
      <c r="D94" s="25" t="s">
        <v>44</v>
      </c>
      <c r="E94" s="25" t="s">
        <v>116</v>
      </c>
      <c r="F94" s="25">
        <v>476</v>
      </c>
      <c r="G94" s="25" t="s">
        <v>66</v>
      </c>
      <c r="H94" s="46" t="s">
        <v>129</v>
      </c>
      <c r="I94" s="46" t="s">
        <v>163</v>
      </c>
      <c r="J94" s="25" t="s">
        <v>118</v>
      </c>
      <c r="K94" s="41">
        <v>1</v>
      </c>
      <c r="L94" s="25" t="s">
        <v>9</v>
      </c>
      <c r="M94" s="30" t="s">
        <v>155</v>
      </c>
      <c r="N94" s="30" t="s">
        <v>33</v>
      </c>
      <c r="O94" s="40">
        <v>158402</v>
      </c>
    </row>
    <row r="95" spans="2:15" x14ac:dyDescent="0.2">
      <c r="B95" s="37" t="s">
        <v>183</v>
      </c>
      <c r="C95" s="24">
        <v>45160</v>
      </c>
      <c r="D95" s="25" t="s">
        <v>44</v>
      </c>
      <c r="E95" s="25" t="s">
        <v>116</v>
      </c>
      <c r="F95" s="25">
        <v>5282</v>
      </c>
      <c r="G95" s="25" t="s">
        <v>66</v>
      </c>
      <c r="H95" s="46" t="s">
        <v>130</v>
      </c>
      <c r="I95" s="46" t="s">
        <v>163</v>
      </c>
      <c r="J95" s="25" t="s">
        <v>118</v>
      </c>
      <c r="K95" s="41">
        <v>1</v>
      </c>
      <c r="L95" s="25" t="s">
        <v>9</v>
      </c>
      <c r="M95" s="30" t="s">
        <v>155</v>
      </c>
      <c r="N95" s="30" t="s">
        <v>33</v>
      </c>
      <c r="O95" s="40">
        <v>158402</v>
      </c>
    </row>
    <row r="96" spans="2:15" x14ac:dyDescent="0.2">
      <c r="B96" s="37" t="s">
        <v>184</v>
      </c>
      <c r="C96" s="24">
        <v>45160</v>
      </c>
      <c r="D96" s="25" t="s">
        <v>44</v>
      </c>
      <c r="E96" s="25" t="s">
        <v>116</v>
      </c>
      <c r="F96" s="25">
        <v>3733</v>
      </c>
      <c r="G96" s="25" t="s">
        <v>66</v>
      </c>
      <c r="H96" s="46" t="s">
        <v>160</v>
      </c>
      <c r="I96" s="46" t="s">
        <v>163</v>
      </c>
      <c r="J96" s="25" t="s">
        <v>118</v>
      </c>
      <c r="K96" s="41">
        <v>1</v>
      </c>
      <c r="L96" s="25" t="s">
        <v>9</v>
      </c>
      <c r="M96" s="30" t="s">
        <v>155</v>
      </c>
      <c r="N96" s="30" t="s">
        <v>33</v>
      </c>
      <c r="O96" s="40">
        <v>158402</v>
      </c>
    </row>
    <row r="97" spans="2:15" x14ac:dyDescent="0.2">
      <c r="B97" s="37" t="s">
        <v>185</v>
      </c>
      <c r="C97" s="24">
        <v>45160</v>
      </c>
      <c r="D97" s="25" t="s">
        <v>44</v>
      </c>
      <c r="E97" s="25" t="s">
        <v>116</v>
      </c>
      <c r="F97" s="25">
        <v>3645</v>
      </c>
      <c r="G97" s="25" t="s">
        <v>66</v>
      </c>
      <c r="H97" s="46" t="s">
        <v>132</v>
      </c>
      <c r="I97" s="46" t="s">
        <v>163</v>
      </c>
      <c r="J97" s="25" t="s">
        <v>118</v>
      </c>
      <c r="K97" s="41">
        <v>1</v>
      </c>
      <c r="L97" s="25" t="s">
        <v>9</v>
      </c>
      <c r="M97" s="30" t="s">
        <v>155</v>
      </c>
      <c r="N97" s="30" t="s">
        <v>33</v>
      </c>
      <c r="O97" s="40">
        <v>158402</v>
      </c>
    </row>
    <row r="98" spans="2:15" x14ac:dyDescent="0.2">
      <c r="B98" s="37" t="s">
        <v>186</v>
      </c>
      <c r="C98" s="24">
        <v>45160</v>
      </c>
      <c r="D98" s="25" t="s">
        <v>44</v>
      </c>
      <c r="E98" s="25" t="s">
        <v>116</v>
      </c>
      <c r="F98" s="25" t="s">
        <v>14</v>
      </c>
      <c r="G98" s="25" t="s">
        <v>66</v>
      </c>
      <c r="H98" s="46" t="s">
        <v>200</v>
      </c>
      <c r="I98" s="46" t="s">
        <v>163</v>
      </c>
      <c r="J98" s="25" t="s">
        <v>118</v>
      </c>
      <c r="K98" s="41">
        <v>1</v>
      </c>
      <c r="L98" s="25" t="s">
        <v>9</v>
      </c>
      <c r="M98" s="30" t="s">
        <v>155</v>
      </c>
      <c r="N98" s="30" t="s">
        <v>33</v>
      </c>
      <c r="O98" s="40">
        <v>158402</v>
      </c>
    </row>
    <row r="99" spans="2:15" x14ac:dyDescent="0.2">
      <c r="B99" s="37" t="s">
        <v>193</v>
      </c>
      <c r="C99" s="24">
        <v>45160</v>
      </c>
      <c r="D99" s="25" t="s">
        <v>44</v>
      </c>
      <c r="E99" s="25" t="s">
        <v>116</v>
      </c>
      <c r="F99" s="25" t="s">
        <v>14</v>
      </c>
      <c r="G99" s="25" t="s">
        <v>66</v>
      </c>
      <c r="H99" s="46" t="s">
        <v>201</v>
      </c>
      <c r="I99" s="46" t="s">
        <v>163</v>
      </c>
      <c r="J99" s="25" t="s">
        <v>118</v>
      </c>
      <c r="K99" s="41">
        <v>1</v>
      </c>
      <c r="L99" s="25" t="s">
        <v>9</v>
      </c>
      <c r="M99" s="30" t="s">
        <v>155</v>
      </c>
      <c r="N99" s="30" t="s">
        <v>33</v>
      </c>
      <c r="O99" s="40">
        <v>158402</v>
      </c>
    </row>
    <row r="100" spans="2:15" x14ac:dyDescent="0.2">
      <c r="B100" s="37" t="s">
        <v>37</v>
      </c>
      <c r="C100" s="24">
        <v>45160</v>
      </c>
      <c r="D100" s="25" t="s">
        <v>44</v>
      </c>
      <c r="E100" s="25" t="s">
        <v>116</v>
      </c>
      <c r="F100" s="25">
        <v>355</v>
      </c>
      <c r="G100" s="25" t="s">
        <v>66</v>
      </c>
      <c r="H100" s="46" t="s">
        <v>133</v>
      </c>
      <c r="I100" s="46" t="s">
        <v>163</v>
      </c>
      <c r="J100" s="25" t="s">
        <v>118</v>
      </c>
      <c r="K100" s="41">
        <v>1</v>
      </c>
      <c r="L100" s="25" t="s">
        <v>9</v>
      </c>
      <c r="M100" s="30" t="s">
        <v>155</v>
      </c>
      <c r="N100" s="30" t="s">
        <v>33</v>
      </c>
      <c r="O100" s="40">
        <v>158402</v>
      </c>
    </row>
    <row r="101" spans="2:15" x14ac:dyDescent="0.2">
      <c r="B101" s="37" t="s">
        <v>175</v>
      </c>
      <c r="C101" s="24">
        <v>45160</v>
      </c>
      <c r="D101" s="25" t="s">
        <v>44</v>
      </c>
      <c r="E101" s="25" t="s">
        <v>116</v>
      </c>
      <c r="F101" s="25" t="s">
        <v>14</v>
      </c>
      <c r="G101" s="25" t="s">
        <v>66</v>
      </c>
      <c r="H101" s="46" t="s">
        <v>117</v>
      </c>
      <c r="I101" s="46" t="s">
        <v>163</v>
      </c>
      <c r="J101" s="25" t="s">
        <v>118</v>
      </c>
      <c r="K101" s="41">
        <v>1</v>
      </c>
      <c r="L101" s="25" t="s">
        <v>9</v>
      </c>
      <c r="M101" s="30" t="s">
        <v>161</v>
      </c>
      <c r="N101" s="30" t="s">
        <v>33</v>
      </c>
      <c r="O101" s="40">
        <v>158399</v>
      </c>
    </row>
    <row r="102" spans="2:15" x14ac:dyDescent="0.2">
      <c r="B102" s="37" t="s">
        <v>176</v>
      </c>
      <c r="C102" s="24">
        <v>45160</v>
      </c>
      <c r="D102" s="25" t="s">
        <v>44</v>
      </c>
      <c r="E102" s="25" t="s">
        <v>116</v>
      </c>
      <c r="F102" s="25">
        <v>1883</v>
      </c>
      <c r="G102" s="25" t="s">
        <v>66</v>
      </c>
      <c r="H102" s="46" t="s">
        <v>120</v>
      </c>
      <c r="I102" s="46" t="s">
        <v>163</v>
      </c>
      <c r="J102" s="25" t="s">
        <v>118</v>
      </c>
      <c r="K102" s="41">
        <v>1</v>
      </c>
      <c r="L102" s="25" t="s">
        <v>9</v>
      </c>
      <c r="M102" s="30" t="s">
        <v>161</v>
      </c>
      <c r="N102" s="30" t="s">
        <v>33</v>
      </c>
      <c r="O102" s="40">
        <v>158399</v>
      </c>
    </row>
    <row r="103" spans="2:15" x14ac:dyDescent="0.2">
      <c r="B103" s="37" t="s">
        <v>188</v>
      </c>
      <c r="C103" s="24">
        <v>45160</v>
      </c>
      <c r="D103" s="25" t="s">
        <v>44</v>
      </c>
      <c r="E103" s="25" t="s">
        <v>116</v>
      </c>
      <c r="F103" s="25">
        <v>284</v>
      </c>
      <c r="G103" s="25" t="s">
        <v>66</v>
      </c>
      <c r="H103" s="46" t="s">
        <v>122</v>
      </c>
      <c r="I103" s="46" t="s">
        <v>163</v>
      </c>
      <c r="J103" s="25" t="s">
        <v>118</v>
      </c>
      <c r="K103" s="41">
        <v>1</v>
      </c>
      <c r="L103" s="25" t="s">
        <v>9</v>
      </c>
      <c r="M103" s="30" t="s">
        <v>161</v>
      </c>
      <c r="N103" s="30" t="s">
        <v>33</v>
      </c>
      <c r="O103" s="40">
        <v>159129</v>
      </c>
    </row>
    <row r="104" spans="2:15" x14ac:dyDescent="0.2">
      <c r="B104" s="37" t="s">
        <v>189</v>
      </c>
      <c r="C104" s="24">
        <v>45160</v>
      </c>
      <c r="D104" s="25" t="s">
        <v>44</v>
      </c>
      <c r="E104" s="25" t="s">
        <v>116</v>
      </c>
      <c r="F104" s="25">
        <v>1126</v>
      </c>
      <c r="G104" s="25" t="s">
        <v>66</v>
      </c>
      <c r="H104" s="46" t="s">
        <v>156</v>
      </c>
      <c r="I104" s="46" t="s">
        <v>163</v>
      </c>
      <c r="J104" s="25" t="s">
        <v>118</v>
      </c>
      <c r="K104" s="41">
        <v>1</v>
      </c>
      <c r="L104" s="25" t="s">
        <v>9</v>
      </c>
      <c r="M104" s="30" t="s">
        <v>161</v>
      </c>
      <c r="N104" s="30" t="s">
        <v>33</v>
      </c>
      <c r="O104" s="40">
        <v>158399</v>
      </c>
    </row>
    <row r="105" spans="2:15" x14ac:dyDescent="0.2">
      <c r="B105" s="37" t="s">
        <v>190</v>
      </c>
      <c r="C105" s="24">
        <v>45160</v>
      </c>
      <c r="D105" s="25" t="s">
        <v>44</v>
      </c>
      <c r="E105" s="25" t="s">
        <v>116</v>
      </c>
      <c r="F105" s="25">
        <v>1425</v>
      </c>
      <c r="G105" s="25" t="s">
        <v>66</v>
      </c>
      <c r="H105" s="46" t="s">
        <v>124</v>
      </c>
      <c r="I105" s="46" t="s">
        <v>163</v>
      </c>
      <c r="J105" s="25" t="s">
        <v>118</v>
      </c>
      <c r="K105" s="41">
        <v>1</v>
      </c>
      <c r="L105" s="25" t="s">
        <v>9</v>
      </c>
      <c r="M105" s="30" t="s">
        <v>161</v>
      </c>
      <c r="N105" s="30" t="s">
        <v>33</v>
      </c>
      <c r="O105" s="40">
        <v>158399</v>
      </c>
    </row>
    <row r="106" spans="2:15" x14ac:dyDescent="0.2">
      <c r="B106" s="37" t="s">
        <v>191</v>
      </c>
      <c r="C106" s="24">
        <v>45160</v>
      </c>
      <c r="D106" s="25" t="s">
        <v>44</v>
      </c>
      <c r="E106" s="25" t="s">
        <v>116</v>
      </c>
      <c r="F106" s="25">
        <v>1499</v>
      </c>
      <c r="G106" s="25" t="s">
        <v>66</v>
      </c>
      <c r="H106" s="46" t="s">
        <v>125</v>
      </c>
      <c r="I106" s="46" t="s">
        <v>163</v>
      </c>
      <c r="J106" s="25" t="s">
        <v>118</v>
      </c>
      <c r="K106" s="41">
        <v>1</v>
      </c>
      <c r="L106" s="25" t="s">
        <v>9</v>
      </c>
      <c r="M106" s="30" t="s">
        <v>161</v>
      </c>
      <c r="N106" s="30" t="s">
        <v>33</v>
      </c>
      <c r="O106" s="40">
        <v>158399</v>
      </c>
    </row>
    <row r="107" spans="2:15" x14ac:dyDescent="0.2">
      <c r="B107" s="37" t="s">
        <v>181</v>
      </c>
      <c r="C107" s="24">
        <v>45160</v>
      </c>
      <c r="D107" s="25" t="s">
        <v>44</v>
      </c>
      <c r="E107" s="25" t="s">
        <v>116</v>
      </c>
      <c r="F107" s="25" t="s">
        <v>14</v>
      </c>
      <c r="G107" s="25" t="s">
        <v>66</v>
      </c>
      <c r="H107" s="46" t="s">
        <v>157</v>
      </c>
      <c r="I107" s="46" t="s">
        <v>163</v>
      </c>
      <c r="J107" s="25" t="s">
        <v>118</v>
      </c>
      <c r="K107" s="41">
        <v>1</v>
      </c>
      <c r="L107" s="25" t="s">
        <v>9</v>
      </c>
      <c r="M107" s="30" t="s">
        <v>161</v>
      </c>
      <c r="N107" s="30" t="s">
        <v>33</v>
      </c>
      <c r="O107" s="40">
        <v>158399</v>
      </c>
    </row>
    <row r="108" spans="2:15" x14ac:dyDescent="0.2">
      <c r="B108" s="37" t="s">
        <v>182</v>
      </c>
      <c r="C108" s="24">
        <v>45160</v>
      </c>
      <c r="D108" s="25" t="s">
        <v>44</v>
      </c>
      <c r="E108" s="25" t="s">
        <v>116</v>
      </c>
      <c r="F108" s="25" t="s">
        <v>14</v>
      </c>
      <c r="G108" s="25" t="s">
        <v>66</v>
      </c>
      <c r="H108" s="46" t="s">
        <v>158</v>
      </c>
      <c r="I108" s="46" t="s">
        <v>163</v>
      </c>
      <c r="J108" s="25" t="s">
        <v>118</v>
      </c>
      <c r="K108" s="41">
        <v>1</v>
      </c>
      <c r="L108" s="25" t="s">
        <v>9</v>
      </c>
      <c r="M108" s="30" t="s">
        <v>161</v>
      </c>
      <c r="N108" s="30" t="s">
        <v>33</v>
      </c>
      <c r="O108" s="40">
        <v>158399</v>
      </c>
    </row>
    <row r="109" spans="2:15" x14ac:dyDescent="0.2">
      <c r="B109" s="37" t="s">
        <v>192</v>
      </c>
      <c r="C109" s="24">
        <v>45160</v>
      </c>
      <c r="D109" s="25" t="s">
        <v>44</v>
      </c>
      <c r="E109" s="25" t="s">
        <v>116</v>
      </c>
      <c r="F109" s="25" t="s">
        <v>14</v>
      </c>
      <c r="G109" s="25" t="s">
        <v>66</v>
      </c>
      <c r="H109" s="46" t="s">
        <v>199</v>
      </c>
      <c r="I109" s="46" t="s">
        <v>163</v>
      </c>
      <c r="J109" s="25" t="s">
        <v>118</v>
      </c>
      <c r="K109" s="41">
        <v>1</v>
      </c>
      <c r="L109" s="25" t="s">
        <v>9</v>
      </c>
      <c r="M109" s="30" t="s">
        <v>161</v>
      </c>
      <c r="N109" s="30" t="s">
        <v>33</v>
      </c>
      <c r="O109" s="40">
        <v>158399</v>
      </c>
    </row>
    <row r="110" spans="2:15" x14ac:dyDescent="0.2">
      <c r="B110" s="37" t="s">
        <v>16</v>
      </c>
      <c r="C110" s="24">
        <v>45160</v>
      </c>
      <c r="D110" s="25" t="s">
        <v>44</v>
      </c>
      <c r="E110" s="25" t="s">
        <v>116</v>
      </c>
      <c r="F110" s="25">
        <v>354</v>
      </c>
      <c r="G110" s="25" t="s">
        <v>66</v>
      </c>
      <c r="H110" s="46" t="s">
        <v>159</v>
      </c>
      <c r="I110" s="46" t="s">
        <v>163</v>
      </c>
      <c r="J110" s="25" t="s">
        <v>118</v>
      </c>
      <c r="K110" s="41">
        <v>1</v>
      </c>
      <c r="L110" s="25" t="s">
        <v>9</v>
      </c>
      <c r="M110" s="30" t="s">
        <v>161</v>
      </c>
      <c r="N110" s="30" t="s">
        <v>33</v>
      </c>
      <c r="O110" s="40">
        <v>158399</v>
      </c>
    </row>
    <row r="111" spans="2:15" x14ac:dyDescent="0.2">
      <c r="B111" s="37" t="s">
        <v>17</v>
      </c>
      <c r="C111" s="24">
        <v>45160</v>
      </c>
      <c r="D111" s="25" t="s">
        <v>44</v>
      </c>
      <c r="E111" s="25" t="s">
        <v>116</v>
      </c>
      <c r="F111" s="25">
        <v>477</v>
      </c>
      <c r="G111" s="25" t="s">
        <v>66</v>
      </c>
      <c r="H111" s="46" t="s">
        <v>129</v>
      </c>
      <c r="I111" s="46" t="s">
        <v>163</v>
      </c>
      <c r="J111" s="25" t="s">
        <v>118</v>
      </c>
      <c r="K111" s="41">
        <v>1</v>
      </c>
      <c r="L111" s="25" t="s">
        <v>9</v>
      </c>
      <c r="M111" s="30" t="s">
        <v>161</v>
      </c>
      <c r="N111" s="30" t="s">
        <v>33</v>
      </c>
      <c r="O111" s="40">
        <v>158399</v>
      </c>
    </row>
    <row r="112" spans="2:15" x14ac:dyDescent="0.2">
      <c r="B112" s="37" t="s">
        <v>183</v>
      </c>
      <c r="C112" s="24">
        <v>45160</v>
      </c>
      <c r="D112" s="25" t="s">
        <v>44</v>
      </c>
      <c r="E112" s="25" t="s">
        <v>116</v>
      </c>
      <c r="F112" s="25">
        <v>5259</v>
      </c>
      <c r="G112" s="25" t="s">
        <v>66</v>
      </c>
      <c r="H112" s="46" t="s">
        <v>130</v>
      </c>
      <c r="I112" s="46" t="s">
        <v>163</v>
      </c>
      <c r="J112" s="25" t="s">
        <v>118</v>
      </c>
      <c r="K112" s="41">
        <v>1</v>
      </c>
      <c r="L112" s="25" t="s">
        <v>9</v>
      </c>
      <c r="M112" s="30" t="s">
        <v>161</v>
      </c>
      <c r="N112" s="30" t="s">
        <v>33</v>
      </c>
      <c r="O112" s="40">
        <v>158399</v>
      </c>
    </row>
    <row r="113" spans="2:15" x14ac:dyDescent="0.2">
      <c r="B113" s="37" t="s">
        <v>184</v>
      </c>
      <c r="C113" s="24">
        <v>45160</v>
      </c>
      <c r="D113" s="25" t="s">
        <v>44</v>
      </c>
      <c r="E113" s="25" t="s">
        <v>116</v>
      </c>
      <c r="F113" s="25">
        <v>3744</v>
      </c>
      <c r="G113" s="25" t="s">
        <v>66</v>
      </c>
      <c r="H113" s="46" t="s">
        <v>160</v>
      </c>
      <c r="I113" s="46" t="s">
        <v>163</v>
      </c>
      <c r="J113" s="25" t="s">
        <v>118</v>
      </c>
      <c r="K113" s="41">
        <v>1</v>
      </c>
      <c r="L113" s="25" t="s">
        <v>9</v>
      </c>
      <c r="M113" s="30" t="s">
        <v>161</v>
      </c>
      <c r="N113" s="30" t="s">
        <v>33</v>
      </c>
      <c r="O113" s="40">
        <v>158399</v>
      </c>
    </row>
    <row r="114" spans="2:15" x14ac:dyDescent="0.2">
      <c r="B114" s="37" t="s">
        <v>185</v>
      </c>
      <c r="C114" s="24">
        <v>45160</v>
      </c>
      <c r="D114" s="25" t="s">
        <v>44</v>
      </c>
      <c r="E114" s="25" t="s">
        <v>116</v>
      </c>
      <c r="F114" s="25">
        <v>3728</v>
      </c>
      <c r="G114" s="25" t="s">
        <v>66</v>
      </c>
      <c r="H114" s="46" t="s">
        <v>132</v>
      </c>
      <c r="I114" s="46" t="s">
        <v>163</v>
      </c>
      <c r="J114" s="25" t="s">
        <v>118</v>
      </c>
      <c r="K114" s="41">
        <v>1</v>
      </c>
      <c r="L114" s="25" t="s">
        <v>9</v>
      </c>
      <c r="M114" s="30" t="s">
        <v>161</v>
      </c>
      <c r="N114" s="30" t="s">
        <v>33</v>
      </c>
      <c r="O114" s="40">
        <v>158399</v>
      </c>
    </row>
    <row r="115" spans="2:15" x14ac:dyDescent="0.2">
      <c r="B115" s="37" t="s">
        <v>186</v>
      </c>
      <c r="C115" s="24">
        <v>45160</v>
      </c>
      <c r="D115" s="25" t="s">
        <v>44</v>
      </c>
      <c r="E115" s="25" t="s">
        <v>116</v>
      </c>
      <c r="F115" s="25" t="s">
        <v>14</v>
      </c>
      <c r="G115" s="25" t="s">
        <v>66</v>
      </c>
      <c r="H115" s="46" t="s">
        <v>200</v>
      </c>
      <c r="I115" s="46" t="s">
        <v>163</v>
      </c>
      <c r="J115" s="25" t="s">
        <v>118</v>
      </c>
      <c r="K115" s="41">
        <v>1</v>
      </c>
      <c r="L115" s="25" t="s">
        <v>9</v>
      </c>
      <c r="M115" s="30" t="s">
        <v>161</v>
      </c>
      <c r="N115" s="30" t="s">
        <v>33</v>
      </c>
      <c r="O115" s="40">
        <v>158399</v>
      </c>
    </row>
    <row r="116" spans="2:15" x14ac:dyDescent="0.2">
      <c r="B116" s="37" t="s">
        <v>193</v>
      </c>
      <c r="C116" s="24">
        <v>45160</v>
      </c>
      <c r="D116" s="25" t="s">
        <v>44</v>
      </c>
      <c r="E116" s="25" t="s">
        <v>116</v>
      </c>
      <c r="F116" s="25" t="s">
        <v>14</v>
      </c>
      <c r="G116" s="25" t="s">
        <v>66</v>
      </c>
      <c r="H116" s="46" t="s">
        <v>201</v>
      </c>
      <c r="I116" s="46" t="s">
        <v>163</v>
      </c>
      <c r="J116" s="25" t="s">
        <v>118</v>
      </c>
      <c r="K116" s="41">
        <v>1</v>
      </c>
      <c r="L116" s="25" t="s">
        <v>9</v>
      </c>
      <c r="M116" s="30" t="s">
        <v>161</v>
      </c>
      <c r="N116" s="30" t="s">
        <v>33</v>
      </c>
      <c r="O116" s="40">
        <v>158399</v>
      </c>
    </row>
    <row r="117" spans="2:15" x14ac:dyDescent="0.2">
      <c r="B117" s="37" t="s">
        <v>37</v>
      </c>
      <c r="C117" s="24">
        <v>45160</v>
      </c>
      <c r="D117" s="25" t="s">
        <v>44</v>
      </c>
      <c r="E117" s="25" t="s">
        <v>116</v>
      </c>
      <c r="F117" s="25">
        <v>351</v>
      </c>
      <c r="G117" s="25" t="s">
        <v>66</v>
      </c>
      <c r="H117" s="46" t="s">
        <v>133</v>
      </c>
      <c r="I117" s="46" t="s">
        <v>163</v>
      </c>
      <c r="J117" s="25" t="s">
        <v>118</v>
      </c>
      <c r="K117" s="41">
        <v>1</v>
      </c>
      <c r="L117" s="25" t="s">
        <v>9</v>
      </c>
      <c r="M117" s="30" t="s">
        <v>161</v>
      </c>
      <c r="N117" s="30" t="s">
        <v>33</v>
      </c>
      <c r="O117" s="40">
        <v>158399</v>
      </c>
    </row>
    <row r="118" spans="2:15" x14ac:dyDescent="0.2">
      <c r="B118" s="37" t="s">
        <v>31</v>
      </c>
      <c r="C118" s="24">
        <v>44923</v>
      </c>
      <c r="D118" s="25" t="s">
        <v>44</v>
      </c>
      <c r="E118" s="25" t="s">
        <v>116</v>
      </c>
      <c r="F118" s="25" t="s">
        <v>14</v>
      </c>
      <c r="G118" s="25" t="s">
        <v>66</v>
      </c>
      <c r="H118" s="46" t="s">
        <v>162</v>
      </c>
      <c r="I118" s="46" t="s">
        <v>163</v>
      </c>
      <c r="J118" s="25" t="s">
        <v>25</v>
      </c>
      <c r="K118" s="25">
        <v>3</v>
      </c>
      <c r="L118" s="25" t="s">
        <v>9</v>
      </c>
      <c r="M118" s="30" t="s">
        <v>163</v>
      </c>
      <c r="N118" s="30" t="s">
        <v>208</v>
      </c>
      <c r="O118" s="40" t="s">
        <v>34</v>
      </c>
    </row>
    <row r="119" spans="2:15" x14ac:dyDescent="0.2">
      <c r="B119" s="37" t="s">
        <v>31</v>
      </c>
      <c r="C119" s="24">
        <v>44923</v>
      </c>
      <c r="D119" s="25" t="s">
        <v>44</v>
      </c>
      <c r="E119" s="25" t="s">
        <v>116</v>
      </c>
      <c r="F119" s="25" t="s">
        <v>14</v>
      </c>
      <c r="G119" s="25" t="s">
        <v>66</v>
      </c>
      <c r="H119" s="46" t="s">
        <v>162</v>
      </c>
      <c r="I119" s="46" t="s">
        <v>163</v>
      </c>
      <c r="J119" s="25" t="s">
        <v>25</v>
      </c>
      <c r="K119" s="25">
        <v>1</v>
      </c>
      <c r="L119" s="25" t="s">
        <v>9</v>
      </c>
      <c r="M119" s="30" t="s">
        <v>163</v>
      </c>
      <c r="N119" s="30" t="s">
        <v>164</v>
      </c>
      <c r="O119" s="40" t="s">
        <v>34</v>
      </c>
    </row>
    <row r="120" spans="2:15" ht="12" thickBot="1" x14ac:dyDescent="0.25">
      <c r="B120" s="48" t="s">
        <v>35</v>
      </c>
      <c r="C120" s="33">
        <v>44923</v>
      </c>
      <c r="D120" s="34" t="s">
        <v>44</v>
      </c>
      <c r="E120" s="34" t="s">
        <v>116</v>
      </c>
      <c r="F120" s="34" t="s">
        <v>14</v>
      </c>
      <c r="G120" s="34"/>
      <c r="H120" s="49" t="s">
        <v>165</v>
      </c>
      <c r="I120" s="49" t="s">
        <v>163</v>
      </c>
      <c r="J120" s="34" t="s">
        <v>25</v>
      </c>
      <c r="K120" s="34">
        <v>1</v>
      </c>
      <c r="L120" s="34" t="s">
        <v>9</v>
      </c>
      <c r="M120" s="35" t="s">
        <v>163</v>
      </c>
      <c r="N120" s="35" t="s">
        <v>166</v>
      </c>
      <c r="O120" s="50" t="s">
        <v>34</v>
      </c>
    </row>
    <row r="121" spans="2:15" ht="15" x14ac:dyDescent="0.2">
      <c r="B121" s="17"/>
    </row>
  </sheetData>
  <autoFilter ref="B2:P120" xr:uid="{54639732-D6F4-4ACD-BEAD-E15116D5AA75}"/>
  <sortState xmlns:xlrd2="http://schemas.microsoft.com/office/spreadsheetml/2017/richdata2" ref="B3:O6">
    <sortCondition ref="M2:M6"/>
  </sortState>
  <phoneticPr fontId="1" type="noConversion"/>
  <pageMargins left="0.511811024" right="0.511811024" top="0.78740157499999996" bottom="0.78740157499999996" header="0.31496062000000002" footer="0.31496062000000002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F8A6-BD83-448A-97D1-1BFE0CE653AE}">
  <sheetPr>
    <pageSetUpPr fitToPage="1"/>
  </sheetPr>
  <dimension ref="B1:O43"/>
  <sheetViews>
    <sheetView zoomScaleNormal="100" workbookViewId="0">
      <pane xSplit="2" topLeftCell="C1" activePane="topRight" state="frozen"/>
      <selection pane="topRight" activeCell="B18" sqref="B18"/>
    </sheetView>
  </sheetViews>
  <sheetFormatPr defaultColWidth="8.75" defaultRowHeight="13.5" customHeight="1" x14ac:dyDescent="0.2"/>
  <cols>
    <col min="1" max="1" width="2.625" style="15" customWidth="1"/>
    <col min="2" max="2" width="45.75" style="14" customWidth="1"/>
    <col min="3" max="3" width="16.75" style="15" bestFit="1" customWidth="1"/>
    <col min="4" max="4" width="22.25" style="15" customWidth="1"/>
    <col min="5" max="5" width="11.75" style="15" bestFit="1" customWidth="1"/>
    <col min="6" max="6" width="16.875" style="16" customWidth="1"/>
    <col min="7" max="7" width="13.125" style="15" customWidth="1"/>
    <col min="8" max="9" width="14.375" style="15" customWidth="1"/>
    <col min="10" max="10" width="17.625" style="15" customWidth="1"/>
    <col min="11" max="11" width="16.875" style="15" customWidth="1"/>
    <col min="12" max="12" width="12.25" style="15" customWidth="1"/>
    <col min="13" max="13" width="21" style="15" customWidth="1"/>
    <col min="14" max="14" width="16.25" style="15" bestFit="1" customWidth="1"/>
    <col min="15" max="15" width="18.125" style="14" bestFit="1" customWidth="1"/>
    <col min="16" max="16384" width="8.75" style="15"/>
  </cols>
  <sheetData>
    <row r="1" spans="2:15" ht="13.5" customHeight="1" thickBot="1" x14ac:dyDescent="0.25"/>
    <row r="2" spans="2:15" s="104" customFormat="1" ht="29.45" customHeight="1" x14ac:dyDescent="0.25">
      <c r="B2" s="91" t="s">
        <v>0</v>
      </c>
      <c r="C2" s="54" t="s">
        <v>1</v>
      </c>
      <c r="D2" s="54" t="s">
        <v>2</v>
      </c>
      <c r="E2" s="54" t="s">
        <v>3</v>
      </c>
      <c r="F2" s="103" t="s">
        <v>4</v>
      </c>
      <c r="G2" s="54" t="s">
        <v>5</v>
      </c>
      <c r="H2" s="54" t="s">
        <v>6</v>
      </c>
      <c r="I2" s="54" t="s">
        <v>207</v>
      </c>
      <c r="J2" s="54" t="s">
        <v>7</v>
      </c>
      <c r="K2" s="54" t="s">
        <v>8</v>
      </c>
      <c r="L2" s="54" t="s">
        <v>9</v>
      </c>
      <c r="M2" s="54" t="s">
        <v>10</v>
      </c>
      <c r="N2" s="54" t="s">
        <v>11</v>
      </c>
      <c r="O2" s="92" t="s">
        <v>12</v>
      </c>
    </row>
    <row r="3" spans="2:15" ht="13.5" customHeight="1" x14ac:dyDescent="0.2">
      <c r="B3" s="23" t="s">
        <v>71</v>
      </c>
      <c r="C3" s="24">
        <v>45243</v>
      </c>
      <c r="D3" s="25" t="s">
        <v>44</v>
      </c>
      <c r="E3" s="25" t="s">
        <v>116</v>
      </c>
      <c r="F3" s="25" t="s">
        <v>14</v>
      </c>
      <c r="G3" s="25"/>
      <c r="H3" s="24" t="s">
        <v>115</v>
      </c>
      <c r="I3" s="24" t="s">
        <v>206</v>
      </c>
      <c r="J3" s="25" t="s">
        <v>51</v>
      </c>
      <c r="K3" s="25">
        <v>7</v>
      </c>
      <c r="L3" s="25" t="s">
        <v>9</v>
      </c>
      <c r="M3" s="26" t="s">
        <v>139</v>
      </c>
      <c r="N3" s="20" t="s">
        <v>33</v>
      </c>
      <c r="O3" s="27">
        <v>888884</v>
      </c>
    </row>
    <row r="4" spans="2:15" ht="13.5" customHeight="1" x14ac:dyDescent="0.2">
      <c r="B4" s="23" t="s">
        <v>73</v>
      </c>
      <c r="C4" s="24">
        <v>45243</v>
      </c>
      <c r="D4" s="25" t="s">
        <v>44</v>
      </c>
      <c r="E4" s="25" t="s">
        <v>116</v>
      </c>
      <c r="F4" s="25" t="s">
        <v>14</v>
      </c>
      <c r="G4" s="25"/>
      <c r="H4" s="24" t="s">
        <v>74</v>
      </c>
      <c r="I4" s="24" t="s">
        <v>206</v>
      </c>
      <c r="J4" s="25" t="s">
        <v>51</v>
      </c>
      <c r="K4" s="25">
        <v>2</v>
      </c>
      <c r="L4" s="25" t="s">
        <v>9</v>
      </c>
      <c r="M4" s="26" t="s">
        <v>139</v>
      </c>
      <c r="N4" s="20" t="s">
        <v>33</v>
      </c>
      <c r="O4" s="27">
        <v>888884</v>
      </c>
    </row>
    <row r="5" spans="2:15" ht="13.5" customHeight="1" x14ac:dyDescent="0.2">
      <c r="B5" s="23" t="s">
        <v>75</v>
      </c>
      <c r="C5" s="24">
        <v>45243</v>
      </c>
      <c r="D5" s="25" t="s">
        <v>44</v>
      </c>
      <c r="E5" s="25" t="s">
        <v>116</v>
      </c>
      <c r="F5" s="25" t="s">
        <v>14</v>
      </c>
      <c r="G5" s="25"/>
      <c r="H5" s="24" t="s">
        <v>76</v>
      </c>
      <c r="I5" s="24" t="s">
        <v>206</v>
      </c>
      <c r="J5" s="25" t="s">
        <v>51</v>
      </c>
      <c r="K5" s="25">
        <v>2</v>
      </c>
      <c r="L5" s="25" t="s">
        <v>9</v>
      </c>
      <c r="M5" s="26" t="s">
        <v>139</v>
      </c>
      <c r="N5" s="20" t="s">
        <v>33</v>
      </c>
      <c r="O5" s="27">
        <v>888884</v>
      </c>
    </row>
    <row r="6" spans="2:15" ht="13.5" customHeight="1" x14ac:dyDescent="0.2">
      <c r="B6" s="23" t="s">
        <v>77</v>
      </c>
      <c r="C6" s="24">
        <v>45243</v>
      </c>
      <c r="D6" s="25" t="s">
        <v>44</v>
      </c>
      <c r="E6" s="25" t="s">
        <v>116</v>
      </c>
      <c r="F6" s="25" t="s">
        <v>14</v>
      </c>
      <c r="G6" s="25"/>
      <c r="H6" s="24" t="s">
        <v>78</v>
      </c>
      <c r="I6" s="24" t="s">
        <v>206</v>
      </c>
      <c r="J6" s="25" t="s">
        <v>51</v>
      </c>
      <c r="K6" s="25">
        <v>2</v>
      </c>
      <c r="L6" s="25" t="s">
        <v>9</v>
      </c>
      <c r="M6" s="26" t="s">
        <v>139</v>
      </c>
      <c r="N6" s="20" t="s">
        <v>33</v>
      </c>
      <c r="O6" s="27">
        <v>1009437</v>
      </c>
    </row>
    <row r="7" spans="2:15" ht="13.5" customHeight="1" x14ac:dyDescent="0.2">
      <c r="B7" s="23" t="s">
        <v>62</v>
      </c>
      <c r="C7" s="24">
        <v>45243</v>
      </c>
      <c r="D7" s="25" t="s">
        <v>44</v>
      </c>
      <c r="E7" s="25" t="s">
        <v>116</v>
      </c>
      <c r="F7" s="25" t="s">
        <v>14</v>
      </c>
      <c r="G7" s="25"/>
      <c r="H7" s="24" t="s">
        <v>63</v>
      </c>
      <c r="I7" s="24" t="s">
        <v>206</v>
      </c>
      <c r="J7" s="25" t="s">
        <v>51</v>
      </c>
      <c r="K7" s="25">
        <v>4</v>
      </c>
      <c r="L7" s="25" t="s">
        <v>9</v>
      </c>
      <c r="M7" s="26" t="s">
        <v>139</v>
      </c>
      <c r="N7" s="20" t="s">
        <v>33</v>
      </c>
      <c r="O7" s="27">
        <v>948420</v>
      </c>
    </row>
    <row r="8" spans="2:15" ht="13.5" customHeight="1" x14ac:dyDescent="0.2">
      <c r="B8" s="23" t="s">
        <v>49</v>
      </c>
      <c r="C8" s="24">
        <v>45243</v>
      </c>
      <c r="D8" s="25" t="s">
        <v>44</v>
      </c>
      <c r="E8" s="25" t="s">
        <v>116</v>
      </c>
      <c r="F8" s="28" t="s">
        <v>140</v>
      </c>
      <c r="G8" s="25"/>
      <c r="H8" s="24" t="s">
        <v>50</v>
      </c>
      <c r="I8" s="24" t="s">
        <v>206</v>
      </c>
      <c r="J8" s="25" t="s">
        <v>51</v>
      </c>
      <c r="K8" s="25">
        <v>1</v>
      </c>
      <c r="L8" s="25" t="s">
        <v>9</v>
      </c>
      <c r="M8" s="26" t="s">
        <v>139</v>
      </c>
      <c r="N8" s="20" t="s">
        <v>33</v>
      </c>
      <c r="O8" s="27">
        <v>888884</v>
      </c>
    </row>
    <row r="9" spans="2:15" ht="13.5" customHeight="1" x14ac:dyDescent="0.2">
      <c r="B9" s="23" t="s">
        <v>52</v>
      </c>
      <c r="C9" s="24">
        <v>45243</v>
      </c>
      <c r="D9" s="25" t="s">
        <v>44</v>
      </c>
      <c r="E9" s="25" t="s">
        <v>116</v>
      </c>
      <c r="F9" s="28" t="s">
        <v>141</v>
      </c>
      <c r="G9" s="25"/>
      <c r="H9" s="24" t="s">
        <v>53</v>
      </c>
      <c r="I9" s="24" t="s">
        <v>206</v>
      </c>
      <c r="J9" s="25" t="s">
        <v>51</v>
      </c>
      <c r="K9" s="25">
        <v>1</v>
      </c>
      <c r="L9" s="25" t="s">
        <v>9</v>
      </c>
      <c r="M9" s="26" t="s">
        <v>139</v>
      </c>
      <c r="N9" s="20" t="s">
        <v>33</v>
      </c>
      <c r="O9" s="27">
        <v>888884</v>
      </c>
    </row>
    <row r="10" spans="2:15" ht="13.5" customHeight="1" x14ac:dyDescent="0.2">
      <c r="B10" s="23" t="s">
        <v>54</v>
      </c>
      <c r="C10" s="24">
        <v>45243</v>
      </c>
      <c r="D10" s="25" t="s">
        <v>44</v>
      </c>
      <c r="E10" s="25" t="s">
        <v>116</v>
      </c>
      <c r="F10" s="28" t="s">
        <v>142</v>
      </c>
      <c r="G10" s="25"/>
      <c r="H10" s="25" t="s">
        <v>55</v>
      </c>
      <c r="I10" s="24" t="s">
        <v>206</v>
      </c>
      <c r="J10" s="25" t="s">
        <v>51</v>
      </c>
      <c r="K10" s="25">
        <v>1</v>
      </c>
      <c r="L10" s="25" t="s">
        <v>9</v>
      </c>
      <c r="M10" s="26" t="s">
        <v>139</v>
      </c>
      <c r="N10" s="20" t="s">
        <v>33</v>
      </c>
      <c r="O10" s="27">
        <v>1186967</v>
      </c>
    </row>
    <row r="11" spans="2:15" ht="13.5" customHeight="1" x14ac:dyDescent="0.2">
      <c r="B11" s="23" t="s">
        <v>56</v>
      </c>
      <c r="C11" s="24">
        <v>45243</v>
      </c>
      <c r="D11" s="25" t="s">
        <v>44</v>
      </c>
      <c r="E11" s="25" t="s">
        <v>116</v>
      </c>
      <c r="F11" s="28" t="s">
        <v>143</v>
      </c>
      <c r="G11" s="25"/>
      <c r="H11" s="25" t="s">
        <v>57</v>
      </c>
      <c r="I11" s="24" t="s">
        <v>206</v>
      </c>
      <c r="J11" s="25" t="s">
        <v>51</v>
      </c>
      <c r="K11" s="29">
        <v>1</v>
      </c>
      <c r="L11" s="25" t="s">
        <v>9</v>
      </c>
      <c r="M11" s="26" t="s">
        <v>139</v>
      </c>
      <c r="N11" s="20" t="s">
        <v>33</v>
      </c>
      <c r="O11" s="27">
        <v>888884</v>
      </c>
    </row>
    <row r="12" spans="2:15" ht="13.5" customHeight="1" x14ac:dyDescent="0.2">
      <c r="B12" s="23" t="s">
        <v>56</v>
      </c>
      <c r="C12" s="24">
        <v>45243</v>
      </c>
      <c r="D12" s="25" t="s">
        <v>44</v>
      </c>
      <c r="E12" s="25" t="s">
        <v>116</v>
      </c>
      <c r="F12" s="28" t="s">
        <v>144</v>
      </c>
      <c r="G12" s="25"/>
      <c r="H12" s="25" t="s">
        <v>57</v>
      </c>
      <c r="I12" s="24" t="s">
        <v>206</v>
      </c>
      <c r="J12" s="25" t="s">
        <v>51</v>
      </c>
      <c r="K12" s="29">
        <v>1</v>
      </c>
      <c r="L12" s="25" t="s">
        <v>9</v>
      </c>
      <c r="M12" s="26" t="s">
        <v>139</v>
      </c>
      <c r="N12" s="20" t="s">
        <v>33</v>
      </c>
      <c r="O12" s="27">
        <v>888884</v>
      </c>
    </row>
    <row r="13" spans="2:15" ht="13.5" customHeight="1" x14ac:dyDescent="0.2">
      <c r="B13" s="23" t="s">
        <v>58</v>
      </c>
      <c r="C13" s="24">
        <v>45243</v>
      </c>
      <c r="D13" s="25" t="s">
        <v>44</v>
      </c>
      <c r="E13" s="25" t="s">
        <v>116</v>
      </c>
      <c r="F13" s="28" t="s">
        <v>145</v>
      </c>
      <c r="G13" s="25"/>
      <c r="H13" s="25" t="s">
        <v>59</v>
      </c>
      <c r="I13" s="24" t="s">
        <v>206</v>
      </c>
      <c r="J13" s="25" t="s">
        <v>51</v>
      </c>
      <c r="K13" s="25">
        <v>1</v>
      </c>
      <c r="L13" s="25" t="s">
        <v>9</v>
      </c>
      <c r="M13" s="26" t="s">
        <v>139</v>
      </c>
      <c r="N13" s="20" t="s">
        <v>33</v>
      </c>
      <c r="O13" s="27">
        <v>1279401</v>
      </c>
    </row>
    <row r="14" spans="2:15" ht="13.5" customHeight="1" x14ac:dyDescent="0.2">
      <c r="B14" s="23" t="s">
        <v>60</v>
      </c>
      <c r="C14" s="24">
        <v>45243</v>
      </c>
      <c r="D14" s="25" t="s">
        <v>44</v>
      </c>
      <c r="E14" s="25" t="s">
        <v>116</v>
      </c>
      <c r="F14" s="25" t="s">
        <v>14</v>
      </c>
      <c r="G14" s="25"/>
      <c r="H14" s="24" t="s">
        <v>61</v>
      </c>
      <c r="I14" s="24" t="s">
        <v>206</v>
      </c>
      <c r="J14" s="25" t="s">
        <v>51</v>
      </c>
      <c r="K14" s="25">
        <v>8</v>
      </c>
      <c r="L14" s="25" t="s">
        <v>9</v>
      </c>
      <c r="M14" s="26" t="s">
        <v>139</v>
      </c>
      <c r="N14" s="20" t="s">
        <v>33</v>
      </c>
      <c r="O14" s="27">
        <v>888884</v>
      </c>
    </row>
    <row r="15" spans="2:15" ht="13.5" customHeight="1" x14ac:dyDescent="0.2">
      <c r="B15" s="23" t="s">
        <v>64</v>
      </c>
      <c r="C15" s="24">
        <v>45243</v>
      </c>
      <c r="D15" s="25" t="s">
        <v>44</v>
      </c>
      <c r="E15" s="25" t="s">
        <v>116</v>
      </c>
      <c r="F15" s="25" t="s">
        <v>14</v>
      </c>
      <c r="G15" s="25"/>
      <c r="H15" s="24" t="s">
        <v>65</v>
      </c>
      <c r="I15" s="24" t="s">
        <v>206</v>
      </c>
      <c r="J15" s="25" t="s">
        <v>51</v>
      </c>
      <c r="K15" s="25">
        <v>1</v>
      </c>
      <c r="L15" s="25" t="s">
        <v>9</v>
      </c>
      <c r="M15" s="26" t="s">
        <v>139</v>
      </c>
      <c r="N15" s="20" t="s">
        <v>33</v>
      </c>
      <c r="O15" s="27">
        <v>121129</v>
      </c>
    </row>
    <row r="16" spans="2:15" ht="13.5" customHeight="1" x14ac:dyDescent="0.2">
      <c r="B16" s="23" t="s">
        <v>67</v>
      </c>
      <c r="C16" s="24">
        <v>45243</v>
      </c>
      <c r="D16" s="25" t="s">
        <v>44</v>
      </c>
      <c r="E16" s="25" t="s">
        <v>116</v>
      </c>
      <c r="F16" s="25" t="s">
        <v>14</v>
      </c>
      <c r="G16" s="25"/>
      <c r="H16" s="24" t="s">
        <v>68</v>
      </c>
      <c r="I16" s="24" t="s">
        <v>206</v>
      </c>
      <c r="J16" s="25" t="s">
        <v>51</v>
      </c>
      <c r="K16" s="25">
        <v>1</v>
      </c>
      <c r="L16" s="25" t="s">
        <v>9</v>
      </c>
      <c r="M16" s="26" t="s">
        <v>139</v>
      </c>
      <c r="N16" s="20" t="s">
        <v>33</v>
      </c>
      <c r="O16" s="27">
        <v>121129</v>
      </c>
    </row>
    <row r="17" spans="2:15" ht="13.5" customHeight="1" x14ac:dyDescent="0.2">
      <c r="B17" s="23" t="s">
        <v>69</v>
      </c>
      <c r="C17" s="24">
        <v>45243</v>
      </c>
      <c r="D17" s="25" t="s">
        <v>44</v>
      </c>
      <c r="E17" s="25" t="s">
        <v>116</v>
      </c>
      <c r="F17" s="25" t="s">
        <v>14</v>
      </c>
      <c r="G17" s="25"/>
      <c r="H17" s="24" t="s">
        <v>70</v>
      </c>
      <c r="I17" s="24" t="s">
        <v>206</v>
      </c>
      <c r="J17" s="25" t="s">
        <v>51</v>
      </c>
      <c r="K17" s="25">
        <v>8</v>
      </c>
      <c r="L17" s="25" t="s">
        <v>9</v>
      </c>
      <c r="M17" s="26" t="s">
        <v>139</v>
      </c>
      <c r="N17" s="20" t="s">
        <v>33</v>
      </c>
      <c r="O17" s="27">
        <v>121129</v>
      </c>
    </row>
    <row r="18" spans="2:15" ht="13.5" customHeight="1" x14ac:dyDescent="0.2">
      <c r="B18" s="23" t="s">
        <v>43</v>
      </c>
      <c r="C18" s="24">
        <v>45243</v>
      </c>
      <c r="D18" s="25" t="s">
        <v>44</v>
      </c>
      <c r="E18" s="25" t="s">
        <v>116</v>
      </c>
      <c r="F18" s="25" t="s">
        <v>14</v>
      </c>
      <c r="G18" s="25"/>
      <c r="H18" s="24" t="s">
        <v>46</v>
      </c>
      <c r="I18" s="24" t="s">
        <v>206</v>
      </c>
      <c r="J18" s="25" t="s">
        <v>47</v>
      </c>
      <c r="K18" s="25">
        <v>1</v>
      </c>
      <c r="L18" s="25" t="s">
        <v>9</v>
      </c>
      <c r="M18" s="26" t="s">
        <v>139</v>
      </c>
      <c r="N18" s="20" t="s">
        <v>33</v>
      </c>
      <c r="O18" s="27">
        <v>1279401</v>
      </c>
    </row>
    <row r="19" spans="2:15" ht="13.5" customHeight="1" x14ac:dyDescent="0.2">
      <c r="B19" s="18" t="s">
        <v>43</v>
      </c>
      <c r="C19" s="19">
        <v>45545</v>
      </c>
      <c r="D19" s="20" t="s">
        <v>44</v>
      </c>
      <c r="E19" s="20" t="s">
        <v>23</v>
      </c>
      <c r="F19" s="21" t="s">
        <v>48</v>
      </c>
      <c r="G19" s="20" t="s">
        <v>45</v>
      </c>
      <c r="H19" s="20" t="s">
        <v>46</v>
      </c>
      <c r="I19" s="20" t="s">
        <v>205</v>
      </c>
      <c r="J19" s="20" t="s">
        <v>47</v>
      </c>
      <c r="K19" s="20">
        <v>2</v>
      </c>
      <c r="L19" s="20" t="s">
        <v>15</v>
      </c>
      <c r="M19" s="30" t="s">
        <v>172</v>
      </c>
      <c r="N19" s="20" t="s">
        <v>33</v>
      </c>
      <c r="O19" s="22">
        <v>1009435</v>
      </c>
    </row>
    <row r="20" spans="2:15" ht="13.5" customHeight="1" x14ac:dyDescent="0.2">
      <c r="B20" s="18" t="s">
        <v>71</v>
      </c>
      <c r="C20" s="19">
        <v>45545</v>
      </c>
      <c r="D20" s="20" t="s">
        <v>44</v>
      </c>
      <c r="E20" s="20" t="s">
        <v>23</v>
      </c>
      <c r="F20" s="21" t="s">
        <v>14</v>
      </c>
      <c r="G20" s="20" t="s">
        <v>45</v>
      </c>
      <c r="H20" s="19" t="s">
        <v>72</v>
      </c>
      <c r="I20" s="19" t="s">
        <v>205</v>
      </c>
      <c r="J20" s="20" t="s">
        <v>51</v>
      </c>
      <c r="K20" s="20">
        <v>10</v>
      </c>
      <c r="L20" s="20" t="s">
        <v>15</v>
      </c>
      <c r="M20" s="30" t="s">
        <v>172</v>
      </c>
      <c r="N20" s="20" t="s">
        <v>33</v>
      </c>
      <c r="O20" s="22">
        <v>1009435</v>
      </c>
    </row>
    <row r="21" spans="2:15" ht="13.5" customHeight="1" x14ac:dyDescent="0.2">
      <c r="B21" s="18" t="s">
        <v>73</v>
      </c>
      <c r="C21" s="19">
        <v>45545</v>
      </c>
      <c r="D21" s="20" t="s">
        <v>44</v>
      </c>
      <c r="E21" s="20" t="s">
        <v>23</v>
      </c>
      <c r="F21" s="21" t="s">
        <v>48</v>
      </c>
      <c r="G21" s="20" t="s">
        <v>45</v>
      </c>
      <c r="H21" s="19" t="s">
        <v>74</v>
      </c>
      <c r="I21" s="19" t="s">
        <v>205</v>
      </c>
      <c r="J21" s="20" t="s">
        <v>51</v>
      </c>
      <c r="K21" s="20">
        <v>1</v>
      </c>
      <c r="L21" s="20" t="s">
        <v>15</v>
      </c>
      <c r="M21" s="30" t="s">
        <v>172</v>
      </c>
      <c r="N21" s="20" t="s">
        <v>33</v>
      </c>
      <c r="O21" s="22">
        <v>1009435</v>
      </c>
    </row>
    <row r="22" spans="2:15" ht="13.5" customHeight="1" x14ac:dyDescent="0.2">
      <c r="B22" s="18" t="s">
        <v>75</v>
      </c>
      <c r="C22" s="19">
        <v>45545</v>
      </c>
      <c r="D22" s="20" t="s">
        <v>44</v>
      </c>
      <c r="E22" s="20" t="s">
        <v>23</v>
      </c>
      <c r="F22" s="21" t="s">
        <v>48</v>
      </c>
      <c r="G22" s="20" t="s">
        <v>45</v>
      </c>
      <c r="H22" s="19" t="s">
        <v>76</v>
      </c>
      <c r="I22" s="19" t="s">
        <v>205</v>
      </c>
      <c r="J22" s="20" t="s">
        <v>51</v>
      </c>
      <c r="K22" s="20">
        <v>1</v>
      </c>
      <c r="L22" s="20" t="s">
        <v>15</v>
      </c>
      <c r="M22" s="30" t="s">
        <v>172</v>
      </c>
      <c r="N22" s="20" t="s">
        <v>33</v>
      </c>
      <c r="O22" s="22">
        <v>1009435</v>
      </c>
    </row>
    <row r="23" spans="2:15" ht="13.5" customHeight="1" x14ac:dyDescent="0.2">
      <c r="B23" s="18" t="s">
        <v>77</v>
      </c>
      <c r="C23" s="19">
        <v>45545</v>
      </c>
      <c r="D23" s="20" t="s">
        <v>44</v>
      </c>
      <c r="E23" s="20" t="s">
        <v>23</v>
      </c>
      <c r="F23" s="21" t="s">
        <v>48</v>
      </c>
      <c r="G23" s="20" t="s">
        <v>45</v>
      </c>
      <c r="H23" s="19" t="s">
        <v>78</v>
      </c>
      <c r="I23" s="19" t="s">
        <v>205</v>
      </c>
      <c r="J23" s="20" t="s">
        <v>51</v>
      </c>
      <c r="K23" s="20">
        <v>1</v>
      </c>
      <c r="L23" s="20" t="s">
        <v>15</v>
      </c>
      <c r="M23" s="30" t="s">
        <v>172</v>
      </c>
      <c r="N23" s="20" t="s">
        <v>33</v>
      </c>
      <c r="O23" s="22">
        <v>1009435</v>
      </c>
    </row>
    <row r="24" spans="2:15" ht="13.5" customHeight="1" x14ac:dyDescent="0.2">
      <c r="B24" s="23" t="s">
        <v>71</v>
      </c>
      <c r="C24" s="24">
        <v>45243</v>
      </c>
      <c r="D24" s="25" t="s">
        <v>44</v>
      </c>
      <c r="E24" s="25" t="s">
        <v>116</v>
      </c>
      <c r="F24" s="25" t="s">
        <v>48</v>
      </c>
      <c r="G24" s="25" t="s">
        <v>66</v>
      </c>
      <c r="H24" s="24" t="s">
        <v>115</v>
      </c>
      <c r="I24" s="24" t="s">
        <v>163</v>
      </c>
      <c r="J24" s="25" t="s">
        <v>51</v>
      </c>
      <c r="K24" s="25">
        <v>5</v>
      </c>
      <c r="L24" s="25" t="s">
        <v>15</v>
      </c>
      <c r="M24" s="30" t="s">
        <v>172</v>
      </c>
      <c r="N24" s="25" t="s">
        <v>173</v>
      </c>
      <c r="O24" s="27">
        <v>876534</v>
      </c>
    </row>
    <row r="25" spans="2:15" ht="13.5" customHeight="1" x14ac:dyDescent="0.2">
      <c r="B25" s="23" t="s">
        <v>73</v>
      </c>
      <c r="C25" s="24">
        <v>45243</v>
      </c>
      <c r="D25" s="25" t="s">
        <v>44</v>
      </c>
      <c r="E25" s="25" t="s">
        <v>116</v>
      </c>
      <c r="F25" s="25" t="s">
        <v>48</v>
      </c>
      <c r="G25" s="25" t="s">
        <v>66</v>
      </c>
      <c r="H25" s="24" t="s">
        <v>74</v>
      </c>
      <c r="I25" s="24" t="s">
        <v>163</v>
      </c>
      <c r="J25" s="25" t="s">
        <v>51</v>
      </c>
      <c r="K25" s="25">
        <v>2</v>
      </c>
      <c r="L25" s="25" t="s">
        <v>15</v>
      </c>
      <c r="M25" s="30" t="s">
        <v>172</v>
      </c>
      <c r="N25" s="25" t="s">
        <v>173</v>
      </c>
      <c r="O25" s="27">
        <v>876534</v>
      </c>
    </row>
    <row r="26" spans="2:15" ht="13.5" customHeight="1" x14ac:dyDescent="0.2">
      <c r="B26" s="23" t="s">
        <v>75</v>
      </c>
      <c r="C26" s="24">
        <v>45243</v>
      </c>
      <c r="D26" s="25" t="s">
        <v>44</v>
      </c>
      <c r="E26" s="25" t="s">
        <v>116</v>
      </c>
      <c r="F26" s="25" t="s">
        <v>48</v>
      </c>
      <c r="G26" s="25" t="s">
        <v>66</v>
      </c>
      <c r="H26" s="24" t="s">
        <v>76</v>
      </c>
      <c r="I26" s="24" t="s">
        <v>163</v>
      </c>
      <c r="J26" s="25" t="s">
        <v>51</v>
      </c>
      <c r="K26" s="25">
        <v>2</v>
      </c>
      <c r="L26" s="25" t="s">
        <v>15</v>
      </c>
      <c r="M26" s="30" t="s">
        <v>172</v>
      </c>
      <c r="N26" s="25" t="s">
        <v>173</v>
      </c>
      <c r="O26" s="27">
        <v>876534</v>
      </c>
    </row>
    <row r="27" spans="2:15" ht="13.5" customHeight="1" x14ac:dyDescent="0.2">
      <c r="B27" s="23" t="s">
        <v>77</v>
      </c>
      <c r="C27" s="24">
        <v>45243</v>
      </c>
      <c r="D27" s="25" t="s">
        <v>44</v>
      </c>
      <c r="E27" s="25" t="s">
        <v>116</v>
      </c>
      <c r="F27" s="25" t="s">
        <v>48</v>
      </c>
      <c r="G27" s="25" t="s">
        <v>66</v>
      </c>
      <c r="H27" s="24" t="s">
        <v>78</v>
      </c>
      <c r="I27" s="24" t="s">
        <v>163</v>
      </c>
      <c r="J27" s="25" t="s">
        <v>51</v>
      </c>
      <c r="K27" s="25">
        <v>2</v>
      </c>
      <c r="L27" s="25" t="s">
        <v>15</v>
      </c>
      <c r="M27" s="30" t="s">
        <v>172</v>
      </c>
      <c r="N27" s="25" t="s">
        <v>173</v>
      </c>
      <c r="O27" s="27">
        <v>1009436</v>
      </c>
    </row>
    <row r="28" spans="2:15" ht="13.5" customHeight="1" x14ac:dyDescent="0.2">
      <c r="B28" s="23" t="s">
        <v>62</v>
      </c>
      <c r="C28" s="24">
        <v>45243</v>
      </c>
      <c r="D28" s="25" t="s">
        <v>44</v>
      </c>
      <c r="E28" s="25" t="s">
        <v>116</v>
      </c>
      <c r="F28" s="25" t="s">
        <v>48</v>
      </c>
      <c r="G28" s="25" t="s">
        <v>66</v>
      </c>
      <c r="H28" s="24" t="s">
        <v>63</v>
      </c>
      <c r="I28" s="24" t="s">
        <v>163</v>
      </c>
      <c r="J28" s="25" t="s">
        <v>51</v>
      </c>
      <c r="K28" s="25">
        <v>4</v>
      </c>
      <c r="L28" s="25" t="s">
        <v>15</v>
      </c>
      <c r="M28" s="30" t="s">
        <v>172</v>
      </c>
      <c r="N28" s="25" t="s">
        <v>173</v>
      </c>
      <c r="O28" s="27">
        <v>948419</v>
      </c>
    </row>
    <row r="29" spans="2:15" ht="13.5" customHeight="1" x14ac:dyDescent="0.2">
      <c r="B29" s="23" t="s">
        <v>49</v>
      </c>
      <c r="C29" s="24">
        <v>45243</v>
      </c>
      <c r="D29" s="25" t="s">
        <v>44</v>
      </c>
      <c r="E29" s="25" t="s">
        <v>116</v>
      </c>
      <c r="F29" s="25" t="s">
        <v>167</v>
      </c>
      <c r="G29" s="25" t="s">
        <v>66</v>
      </c>
      <c r="H29" s="24" t="s">
        <v>50</v>
      </c>
      <c r="I29" s="24" t="s">
        <v>163</v>
      </c>
      <c r="J29" s="25" t="s">
        <v>51</v>
      </c>
      <c r="K29" s="25">
        <v>1</v>
      </c>
      <c r="L29" s="25" t="s">
        <v>15</v>
      </c>
      <c r="M29" s="30" t="s">
        <v>172</v>
      </c>
      <c r="N29" s="25" t="s">
        <v>173</v>
      </c>
      <c r="O29" s="27">
        <v>876534</v>
      </c>
    </row>
    <row r="30" spans="2:15" ht="13.5" customHeight="1" x14ac:dyDescent="0.2">
      <c r="B30" s="23" t="s">
        <v>52</v>
      </c>
      <c r="C30" s="24">
        <v>45243</v>
      </c>
      <c r="D30" s="25" t="s">
        <v>44</v>
      </c>
      <c r="E30" s="25" t="s">
        <v>116</v>
      </c>
      <c r="F30" s="25" t="s">
        <v>168</v>
      </c>
      <c r="G30" s="25" t="s">
        <v>66</v>
      </c>
      <c r="H30" s="24" t="s">
        <v>53</v>
      </c>
      <c r="I30" s="24" t="s">
        <v>163</v>
      </c>
      <c r="J30" s="25" t="s">
        <v>51</v>
      </c>
      <c r="K30" s="25">
        <v>1</v>
      </c>
      <c r="L30" s="25" t="s">
        <v>15</v>
      </c>
      <c r="M30" s="30" t="s">
        <v>172</v>
      </c>
      <c r="N30" s="25" t="s">
        <v>173</v>
      </c>
      <c r="O30" s="27">
        <v>876534</v>
      </c>
    </row>
    <row r="31" spans="2:15" ht="13.5" customHeight="1" x14ac:dyDescent="0.2">
      <c r="B31" s="23" t="s">
        <v>54</v>
      </c>
      <c r="C31" s="24">
        <v>45243</v>
      </c>
      <c r="D31" s="25" t="s">
        <v>44</v>
      </c>
      <c r="E31" s="25" t="s">
        <v>116</v>
      </c>
      <c r="F31" s="25" t="s">
        <v>169</v>
      </c>
      <c r="G31" s="25" t="s">
        <v>66</v>
      </c>
      <c r="H31" s="25" t="s">
        <v>55</v>
      </c>
      <c r="I31" s="24" t="s">
        <v>163</v>
      </c>
      <c r="J31" s="25" t="s">
        <v>51</v>
      </c>
      <c r="K31" s="25">
        <v>1</v>
      </c>
      <c r="L31" s="25" t="s">
        <v>15</v>
      </c>
      <c r="M31" s="30" t="s">
        <v>172</v>
      </c>
      <c r="N31" s="25" t="s">
        <v>173</v>
      </c>
      <c r="O31" s="27">
        <v>1185138</v>
      </c>
    </row>
    <row r="32" spans="2:15" ht="13.5" customHeight="1" x14ac:dyDescent="0.2">
      <c r="B32" s="23" t="s">
        <v>56</v>
      </c>
      <c r="C32" s="24">
        <v>45243</v>
      </c>
      <c r="D32" s="25" t="s">
        <v>44</v>
      </c>
      <c r="E32" s="25" t="s">
        <v>116</v>
      </c>
      <c r="F32" s="25" t="s">
        <v>170</v>
      </c>
      <c r="G32" s="25" t="s">
        <v>66</v>
      </c>
      <c r="H32" s="25" t="s">
        <v>57</v>
      </c>
      <c r="I32" s="24" t="s">
        <v>163</v>
      </c>
      <c r="J32" s="25" t="s">
        <v>51</v>
      </c>
      <c r="K32" s="25">
        <v>1</v>
      </c>
      <c r="L32" s="25" t="s">
        <v>15</v>
      </c>
      <c r="M32" s="30" t="s">
        <v>172</v>
      </c>
      <c r="N32" s="25" t="s">
        <v>173</v>
      </c>
      <c r="O32" s="27">
        <v>876534</v>
      </c>
    </row>
    <row r="33" spans="2:15" ht="13.5" customHeight="1" x14ac:dyDescent="0.2">
      <c r="B33" s="23" t="s">
        <v>56</v>
      </c>
      <c r="C33" s="24">
        <v>45243</v>
      </c>
      <c r="D33" s="25" t="s">
        <v>44</v>
      </c>
      <c r="E33" s="25" t="s">
        <v>116</v>
      </c>
      <c r="F33" s="25" t="s">
        <v>171</v>
      </c>
      <c r="G33" s="25" t="s">
        <v>66</v>
      </c>
      <c r="H33" s="25" t="s">
        <v>57</v>
      </c>
      <c r="I33" s="24" t="s">
        <v>163</v>
      </c>
      <c r="J33" s="25" t="s">
        <v>51</v>
      </c>
      <c r="K33" s="25">
        <v>1</v>
      </c>
      <c r="L33" s="25" t="s">
        <v>15</v>
      </c>
      <c r="M33" s="30" t="s">
        <v>172</v>
      </c>
      <c r="N33" s="25" t="s">
        <v>173</v>
      </c>
      <c r="O33" s="27">
        <v>876534</v>
      </c>
    </row>
    <row r="34" spans="2:15" ht="13.5" customHeight="1" x14ac:dyDescent="0.2">
      <c r="B34" s="23" t="s">
        <v>58</v>
      </c>
      <c r="C34" s="24">
        <v>45243</v>
      </c>
      <c r="D34" s="25" t="s">
        <v>44</v>
      </c>
      <c r="E34" s="25" t="s">
        <v>116</v>
      </c>
      <c r="F34" s="31">
        <v>210123689299</v>
      </c>
      <c r="G34" s="25" t="s">
        <v>66</v>
      </c>
      <c r="H34" s="25" t="s">
        <v>59</v>
      </c>
      <c r="I34" s="24" t="s">
        <v>163</v>
      </c>
      <c r="J34" s="25" t="s">
        <v>51</v>
      </c>
      <c r="K34" s="25">
        <v>1</v>
      </c>
      <c r="L34" s="25" t="s">
        <v>15</v>
      </c>
      <c r="M34" s="30" t="s">
        <v>172</v>
      </c>
      <c r="N34" s="25" t="s">
        <v>173</v>
      </c>
      <c r="O34" s="27">
        <v>1279418</v>
      </c>
    </row>
    <row r="35" spans="2:15" ht="13.5" customHeight="1" x14ac:dyDescent="0.2">
      <c r="B35" s="23" t="s">
        <v>60</v>
      </c>
      <c r="C35" s="24">
        <v>45243</v>
      </c>
      <c r="D35" s="25" t="s">
        <v>44</v>
      </c>
      <c r="E35" s="25" t="s">
        <v>116</v>
      </c>
      <c r="F35" s="25" t="s">
        <v>48</v>
      </c>
      <c r="G35" s="25" t="s">
        <v>66</v>
      </c>
      <c r="H35" s="24" t="s">
        <v>61</v>
      </c>
      <c r="I35" s="24" t="s">
        <v>163</v>
      </c>
      <c r="J35" s="25" t="s">
        <v>51</v>
      </c>
      <c r="K35" s="25">
        <v>8</v>
      </c>
      <c r="L35" s="25" t="s">
        <v>15</v>
      </c>
      <c r="M35" s="30" t="s">
        <v>172</v>
      </c>
      <c r="N35" s="25" t="s">
        <v>173</v>
      </c>
      <c r="O35" s="27">
        <v>876534</v>
      </c>
    </row>
    <row r="36" spans="2:15" ht="13.5" customHeight="1" x14ac:dyDescent="0.2">
      <c r="B36" s="23" t="s">
        <v>64</v>
      </c>
      <c r="C36" s="24">
        <v>45245</v>
      </c>
      <c r="D36" s="25" t="s">
        <v>44</v>
      </c>
      <c r="E36" s="25" t="s">
        <v>116</v>
      </c>
      <c r="F36" s="25" t="s">
        <v>48</v>
      </c>
      <c r="G36" s="25"/>
      <c r="H36" s="24" t="s">
        <v>65</v>
      </c>
      <c r="I36" s="24" t="s">
        <v>163</v>
      </c>
      <c r="J36" s="25" t="s">
        <v>51</v>
      </c>
      <c r="K36" s="25">
        <v>1</v>
      </c>
      <c r="L36" s="25" t="s">
        <v>15</v>
      </c>
      <c r="M36" s="30" t="s">
        <v>172</v>
      </c>
      <c r="N36" s="30" t="s">
        <v>174</v>
      </c>
      <c r="O36" s="27">
        <v>121107</v>
      </c>
    </row>
    <row r="37" spans="2:15" ht="13.5" customHeight="1" x14ac:dyDescent="0.2">
      <c r="B37" s="23" t="s">
        <v>64</v>
      </c>
      <c r="C37" s="24">
        <v>45245</v>
      </c>
      <c r="D37" s="25" t="s">
        <v>44</v>
      </c>
      <c r="E37" s="25" t="s">
        <v>116</v>
      </c>
      <c r="F37" s="25" t="s">
        <v>48</v>
      </c>
      <c r="G37" s="25"/>
      <c r="H37" s="24" t="s">
        <v>68</v>
      </c>
      <c r="I37" s="24" t="s">
        <v>163</v>
      </c>
      <c r="J37" s="25" t="s">
        <v>51</v>
      </c>
      <c r="K37" s="25">
        <v>1</v>
      </c>
      <c r="L37" s="25" t="s">
        <v>15</v>
      </c>
      <c r="M37" s="30" t="s">
        <v>172</v>
      </c>
      <c r="N37" s="30" t="s">
        <v>174</v>
      </c>
      <c r="O37" s="27">
        <v>121107</v>
      </c>
    </row>
    <row r="38" spans="2:15" ht="13.5" customHeight="1" x14ac:dyDescent="0.2">
      <c r="B38" s="23" t="s">
        <v>69</v>
      </c>
      <c r="C38" s="24">
        <v>45245</v>
      </c>
      <c r="D38" s="25" t="s">
        <v>44</v>
      </c>
      <c r="E38" s="25" t="s">
        <v>116</v>
      </c>
      <c r="F38" s="25" t="s">
        <v>48</v>
      </c>
      <c r="G38" s="25"/>
      <c r="H38" s="24" t="s">
        <v>70</v>
      </c>
      <c r="I38" s="24" t="s">
        <v>163</v>
      </c>
      <c r="J38" s="25" t="s">
        <v>51</v>
      </c>
      <c r="K38" s="25">
        <v>8</v>
      </c>
      <c r="L38" s="25" t="s">
        <v>15</v>
      </c>
      <c r="M38" s="30" t="s">
        <v>172</v>
      </c>
      <c r="N38" s="30" t="s">
        <v>174</v>
      </c>
      <c r="O38" s="27">
        <v>121107</v>
      </c>
    </row>
    <row r="39" spans="2:15" ht="13.5" customHeight="1" x14ac:dyDescent="0.2">
      <c r="B39" s="23" t="s">
        <v>71</v>
      </c>
      <c r="C39" s="24">
        <v>45545</v>
      </c>
      <c r="D39" s="25" t="s">
        <v>44</v>
      </c>
      <c r="E39" s="25" t="s">
        <v>23</v>
      </c>
      <c r="F39" s="25" t="s">
        <v>14</v>
      </c>
      <c r="G39" s="25"/>
      <c r="H39" s="24" t="s">
        <v>72</v>
      </c>
      <c r="I39" s="24" t="s">
        <v>163</v>
      </c>
      <c r="J39" s="25" t="s">
        <v>51</v>
      </c>
      <c r="K39" s="25">
        <v>10</v>
      </c>
      <c r="L39" s="25" t="s">
        <v>15</v>
      </c>
      <c r="M39" s="30" t="s">
        <v>154</v>
      </c>
      <c r="N39" s="30" t="s">
        <v>33</v>
      </c>
      <c r="O39" s="27">
        <v>2392950</v>
      </c>
    </row>
    <row r="40" spans="2:15" ht="13.5" customHeight="1" x14ac:dyDescent="0.2">
      <c r="B40" s="23" t="s">
        <v>73</v>
      </c>
      <c r="C40" s="24">
        <v>45545</v>
      </c>
      <c r="D40" s="25" t="s">
        <v>44</v>
      </c>
      <c r="E40" s="25" t="s">
        <v>23</v>
      </c>
      <c r="F40" s="25" t="s">
        <v>48</v>
      </c>
      <c r="G40" s="25"/>
      <c r="H40" s="24" t="s">
        <v>74</v>
      </c>
      <c r="I40" s="24" t="s">
        <v>163</v>
      </c>
      <c r="J40" s="25" t="s">
        <v>51</v>
      </c>
      <c r="K40" s="25">
        <v>1</v>
      </c>
      <c r="L40" s="25" t="s">
        <v>15</v>
      </c>
      <c r="M40" s="30" t="s">
        <v>154</v>
      </c>
      <c r="N40" s="30" t="s">
        <v>33</v>
      </c>
      <c r="O40" s="27">
        <v>2392950</v>
      </c>
    </row>
    <row r="41" spans="2:15" ht="13.5" customHeight="1" x14ac:dyDescent="0.2">
      <c r="B41" s="23" t="s">
        <v>75</v>
      </c>
      <c r="C41" s="24">
        <v>45545</v>
      </c>
      <c r="D41" s="25" t="s">
        <v>44</v>
      </c>
      <c r="E41" s="25" t="s">
        <v>23</v>
      </c>
      <c r="F41" s="25" t="s">
        <v>48</v>
      </c>
      <c r="G41" s="25"/>
      <c r="H41" s="24" t="s">
        <v>76</v>
      </c>
      <c r="I41" s="24" t="s">
        <v>163</v>
      </c>
      <c r="J41" s="25" t="s">
        <v>51</v>
      </c>
      <c r="K41" s="25">
        <v>1</v>
      </c>
      <c r="L41" s="25" t="s">
        <v>15</v>
      </c>
      <c r="M41" s="30" t="s">
        <v>154</v>
      </c>
      <c r="N41" s="30" t="s">
        <v>33</v>
      </c>
      <c r="O41" s="27">
        <v>2392950</v>
      </c>
    </row>
    <row r="42" spans="2:15" ht="13.5" customHeight="1" x14ac:dyDescent="0.2">
      <c r="B42" s="23" t="s">
        <v>77</v>
      </c>
      <c r="C42" s="24">
        <v>45545</v>
      </c>
      <c r="D42" s="25" t="s">
        <v>44</v>
      </c>
      <c r="E42" s="25" t="s">
        <v>23</v>
      </c>
      <c r="F42" s="25" t="s">
        <v>48</v>
      </c>
      <c r="G42" s="25"/>
      <c r="H42" s="24" t="s">
        <v>78</v>
      </c>
      <c r="I42" s="24" t="s">
        <v>163</v>
      </c>
      <c r="J42" s="25" t="s">
        <v>51</v>
      </c>
      <c r="K42" s="25">
        <v>1</v>
      </c>
      <c r="L42" s="25" t="s">
        <v>15</v>
      </c>
      <c r="M42" s="30" t="s">
        <v>154</v>
      </c>
      <c r="N42" s="30" t="s">
        <v>33</v>
      </c>
      <c r="O42" s="27">
        <v>2392950</v>
      </c>
    </row>
    <row r="43" spans="2:15" ht="13.5" customHeight="1" thickBot="1" x14ac:dyDescent="0.25">
      <c r="B43" s="32" t="s">
        <v>43</v>
      </c>
      <c r="C43" s="33">
        <v>45243</v>
      </c>
      <c r="D43" s="34" t="s">
        <v>44</v>
      </c>
      <c r="E43" s="34" t="s">
        <v>23</v>
      </c>
      <c r="F43" s="34"/>
      <c r="G43" s="34"/>
      <c r="H43" s="33" t="s">
        <v>46</v>
      </c>
      <c r="I43" s="33" t="s">
        <v>163</v>
      </c>
      <c r="J43" s="34" t="s">
        <v>47</v>
      </c>
      <c r="K43" s="34">
        <v>2</v>
      </c>
      <c r="L43" s="34" t="s">
        <v>15</v>
      </c>
      <c r="M43" s="35" t="s">
        <v>154</v>
      </c>
      <c r="N43" s="35" t="s">
        <v>33</v>
      </c>
      <c r="O43" s="36">
        <v>2392950</v>
      </c>
    </row>
  </sheetData>
  <autoFilter ref="B2:O43" xr:uid="{6446F8A6-BD83-448A-97D1-1BFE0CE653AE}">
    <sortState xmlns:xlrd2="http://schemas.microsoft.com/office/spreadsheetml/2017/richdata2" ref="B3:O43">
      <sortCondition ref="M2:M43"/>
    </sortState>
  </autoFilter>
  <phoneticPr fontId="1" type="noConversion"/>
  <pageMargins left="0.511811024" right="0.511811024" top="0.78740157499999996" bottom="0.78740157499999996" header="0.31496062000000002" footer="0.31496062000000002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069D-49B7-4CEF-B07C-2E654B10D4EE}">
  <dimension ref="B1:M38"/>
  <sheetViews>
    <sheetView zoomScale="85" zoomScaleNormal="85" workbookViewId="0">
      <selection activeCell="B2" sqref="B2:F2"/>
    </sheetView>
  </sheetViews>
  <sheetFormatPr defaultColWidth="8.875" defaultRowHeight="15" x14ac:dyDescent="0.25"/>
  <cols>
    <col min="1" max="1" width="1.875" style="53" customWidth="1"/>
    <col min="2" max="2" width="19.875" style="53" bestFit="1" customWidth="1"/>
    <col min="3" max="3" width="11.125" style="53" bestFit="1" customWidth="1"/>
    <col min="4" max="4" width="10.5" style="53" bestFit="1" customWidth="1"/>
    <col min="5" max="5" width="16" style="53" bestFit="1" customWidth="1"/>
    <col min="6" max="6" width="38.5" style="53" bestFit="1" customWidth="1"/>
    <col min="7" max="7" width="17" style="53" customWidth="1"/>
    <col min="8" max="8" width="23.125" style="53" customWidth="1"/>
    <col min="9" max="9" width="16.25" style="53" customWidth="1"/>
    <col min="10" max="11" width="16.125" style="53" customWidth="1"/>
    <col min="12" max="12" width="13.25" style="53" customWidth="1"/>
    <col min="13" max="13" width="32.25" style="53" bestFit="1" customWidth="1"/>
    <col min="14" max="16384" width="8.875" style="53"/>
  </cols>
  <sheetData>
    <row r="1" spans="2:13" ht="8.4499999999999993" customHeight="1" thickBot="1" x14ac:dyDescent="0.3"/>
    <row r="2" spans="2:13" s="105" customFormat="1" ht="30" x14ac:dyDescent="0.2">
      <c r="B2" s="96" t="s">
        <v>210</v>
      </c>
      <c r="C2" s="54" t="s">
        <v>211</v>
      </c>
      <c r="D2" s="54" t="s">
        <v>212</v>
      </c>
      <c r="E2" s="54" t="s">
        <v>213</v>
      </c>
      <c r="F2" s="54" t="s">
        <v>214</v>
      </c>
      <c r="G2" s="54" t="s">
        <v>215</v>
      </c>
      <c r="H2" s="54" t="s">
        <v>216</v>
      </c>
      <c r="I2" s="54" t="s">
        <v>245</v>
      </c>
      <c r="J2" s="54" t="s">
        <v>217</v>
      </c>
      <c r="K2" s="54" t="s">
        <v>401</v>
      </c>
      <c r="L2" s="54" t="s">
        <v>218</v>
      </c>
      <c r="M2" s="92" t="s">
        <v>219</v>
      </c>
    </row>
    <row r="3" spans="2:13" x14ac:dyDescent="0.25">
      <c r="B3" s="55" t="s">
        <v>220</v>
      </c>
      <c r="C3" s="56" t="s">
        <v>25</v>
      </c>
      <c r="D3" s="57" t="s">
        <v>221</v>
      </c>
      <c r="E3" s="57">
        <f t="shared" ref="E3:E10" si="0">SUM(G3+J3+H3)</f>
        <v>165</v>
      </c>
      <c r="F3" s="56" t="s">
        <v>246</v>
      </c>
      <c r="G3" s="56">
        <v>148</v>
      </c>
      <c r="H3" s="56">
        <v>17</v>
      </c>
      <c r="I3" s="56"/>
      <c r="J3" s="118">
        <v>0</v>
      </c>
      <c r="K3" s="118"/>
      <c r="L3" s="57">
        <v>0</v>
      </c>
      <c r="M3" s="58" t="s">
        <v>222</v>
      </c>
    </row>
    <row r="4" spans="2:13" x14ac:dyDescent="0.25">
      <c r="B4" s="55" t="s">
        <v>223</v>
      </c>
      <c r="C4" s="56" t="s">
        <v>25</v>
      </c>
      <c r="D4" s="57" t="s">
        <v>221</v>
      </c>
      <c r="E4" s="59">
        <f t="shared" si="0"/>
        <v>350.54</v>
      </c>
      <c r="F4" s="56" t="s">
        <v>246</v>
      </c>
      <c r="G4" s="56">
        <v>317</v>
      </c>
      <c r="H4" s="56">
        <v>12.6</v>
      </c>
      <c r="I4" s="56">
        <f>J4</f>
        <v>20.94</v>
      </c>
      <c r="J4" s="119">
        <v>20.94</v>
      </c>
      <c r="K4" s="119" t="s">
        <v>402</v>
      </c>
      <c r="L4" s="121">
        <v>22924</v>
      </c>
      <c r="M4" s="106" t="s">
        <v>224</v>
      </c>
    </row>
    <row r="5" spans="2:13" x14ac:dyDescent="0.25">
      <c r="B5" s="55" t="s">
        <v>225</v>
      </c>
      <c r="C5" s="56" t="s">
        <v>25</v>
      </c>
      <c r="D5" s="57" t="s">
        <v>226</v>
      </c>
      <c r="E5" s="57">
        <f t="shared" si="0"/>
        <v>316</v>
      </c>
      <c r="F5" s="56" t="s">
        <v>226</v>
      </c>
      <c r="G5" s="56">
        <v>291.3</v>
      </c>
      <c r="H5" s="56"/>
      <c r="I5" s="56"/>
      <c r="J5" s="119">
        <v>24.7</v>
      </c>
      <c r="K5" s="119" t="s">
        <v>402</v>
      </c>
      <c r="L5" s="121">
        <v>25895</v>
      </c>
      <c r="M5" s="60" t="s">
        <v>227</v>
      </c>
    </row>
    <row r="6" spans="2:13" x14ac:dyDescent="0.25">
      <c r="B6" s="55" t="s">
        <v>228</v>
      </c>
      <c r="C6" s="56" t="s">
        <v>25</v>
      </c>
      <c r="D6" s="57" t="s">
        <v>226</v>
      </c>
      <c r="E6" s="57">
        <f t="shared" si="0"/>
        <v>350</v>
      </c>
      <c r="F6" s="56" t="s">
        <v>226</v>
      </c>
      <c r="G6" s="56">
        <v>331.3</v>
      </c>
      <c r="H6" s="56"/>
      <c r="I6" s="56"/>
      <c r="J6" s="119">
        <v>18.7</v>
      </c>
      <c r="K6" s="119" t="s">
        <v>402</v>
      </c>
      <c r="L6" s="121">
        <v>18507</v>
      </c>
      <c r="M6" s="60" t="s">
        <v>227</v>
      </c>
    </row>
    <row r="7" spans="2:13" x14ac:dyDescent="0.25">
      <c r="B7" s="55" t="s">
        <v>229</v>
      </c>
      <c r="C7" s="56" t="s">
        <v>25</v>
      </c>
      <c r="D7" s="57" t="s">
        <v>226</v>
      </c>
      <c r="E7" s="57">
        <f t="shared" si="0"/>
        <v>220</v>
      </c>
      <c r="F7" s="56" t="s">
        <v>226</v>
      </c>
      <c r="G7" s="56">
        <v>167</v>
      </c>
      <c r="H7" s="56"/>
      <c r="I7" s="56"/>
      <c r="J7" s="119">
        <v>53</v>
      </c>
      <c r="K7" s="119" t="s">
        <v>402</v>
      </c>
      <c r="L7" s="121">
        <v>52683</v>
      </c>
      <c r="M7" s="60" t="s">
        <v>227</v>
      </c>
    </row>
    <row r="8" spans="2:13" x14ac:dyDescent="0.25">
      <c r="B8" s="55" t="s">
        <v>230</v>
      </c>
      <c r="C8" s="56" t="s">
        <v>25</v>
      </c>
      <c r="D8" s="57" t="s">
        <v>226</v>
      </c>
      <c r="E8" s="57">
        <f t="shared" si="0"/>
        <v>320</v>
      </c>
      <c r="F8" s="56" t="s">
        <v>226</v>
      </c>
      <c r="G8" s="56">
        <v>286</v>
      </c>
      <c r="H8" s="56"/>
      <c r="I8" s="56"/>
      <c r="J8" s="119">
        <v>34</v>
      </c>
      <c r="K8" s="119" t="s">
        <v>402</v>
      </c>
      <c r="L8" s="121">
        <v>33691</v>
      </c>
      <c r="M8" s="60" t="s">
        <v>227</v>
      </c>
    </row>
    <row r="9" spans="2:13" x14ac:dyDescent="0.25">
      <c r="B9" s="55" t="s">
        <v>231</v>
      </c>
      <c r="C9" s="56" t="s">
        <v>25</v>
      </c>
      <c r="D9" s="57" t="s">
        <v>232</v>
      </c>
      <c r="E9" s="57">
        <f t="shared" si="0"/>
        <v>316</v>
      </c>
      <c r="F9" s="56" t="s">
        <v>395</v>
      </c>
      <c r="G9" s="56">
        <v>302</v>
      </c>
      <c r="H9" s="56">
        <v>14</v>
      </c>
      <c r="I9" s="56"/>
      <c r="J9" s="120">
        <v>0</v>
      </c>
      <c r="K9" s="120"/>
      <c r="L9" s="57">
        <v>0</v>
      </c>
      <c r="M9" s="58" t="s">
        <v>222</v>
      </c>
    </row>
    <row r="10" spans="2:13" x14ac:dyDescent="0.25">
      <c r="B10" s="55" t="s">
        <v>233</v>
      </c>
      <c r="C10" s="56" t="s">
        <v>25</v>
      </c>
      <c r="D10" s="57" t="s">
        <v>232</v>
      </c>
      <c r="E10" s="57">
        <f t="shared" si="0"/>
        <v>308</v>
      </c>
      <c r="F10" s="56" t="s">
        <v>395</v>
      </c>
      <c r="G10" s="56">
        <v>273</v>
      </c>
      <c r="H10" s="56"/>
      <c r="I10" s="56">
        <f>J5</f>
        <v>24.7</v>
      </c>
      <c r="J10" s="119">
        <v>35</v>
      </c>
      <c r="K10" s="119" t="s">
        <v>402</v>
      </c>
      <c r="L10" s="121">
        <v>34554</v>
      </c>
      <c r="M10" s="60" t="s">
        <v>227</v>
      </c>
    </row>
    <row r="11" spans="2:13" ht="15.75" thickBot="1" x14ac:dyDescent="0.3">
      <c r="B11" s="61" t="s">
        <v>234</v>
      </c>
      <c r="C11" s="62"/>
      <c r="D11" s="62"/>
      <c r="E11" s="63">
        <f>SUM(E3:E10)</f>
        <v>2345.54</v>
      </c>
      <c r="F11" s="62"/>
      <c r="G11" s="62"/>
      <c r="H11" s="64">
        <f>SUM(H3:H10)</f>
        <v>43.6</v>
      </c>
      <c r="I11" s="64"/>
      <c r="J11" s="114">
        <f>SUM(J3:J10)</f>
        <v>186.34</v>
      </c>
      <c r="K11" s="114"/>
      <c r="L11" s="64"/>
      <c r="M11" s="65"/>
    </row>
    <row r="12" spans="2:13" ht="9.6" customHeight="1" thickBot="1" x14ac:dyDescent="0.3">
      <c r="B12" s="66"/>
      <c r="C12" s="66"/>
      <c r="D12" s="66"/>
      <c r="E12" s="67"/>
      <c r="F12" s="66"/>
      <c r="G12" s="66"/>
      <c r="H12" s="68"/>
      <c r="I12" s="68"/>
      <c r="J12" s="68"/>
      <c r="K12" s="68"/>
      <c r="L12" s="68"/>
      <c r="M12" s="69"/>
    </row>
    <row r="13" spans="2:13" x14ac:dyDescent="0.25">
      <c r="B13" s="70" t="s">
        <v>235</v>
      </c>
      <c r="C13" s="71" t="s">
        <v>146</v>
      </c>
      <c r="D13" s="72" t="s">
        <v>232</v>
      </c>
      <c r="E13" s="72">
        <v>370</v>
      </c>
      <c r="F13" s="71" t="s">
        <v>394</v>
      </c>
      <c r="G13" s="71">
        <v>308.17500000000001</v>
      </c>
      <c r="H13" s="71"/>
      <c r="I13" s="71"/>
      <c r="J13" s="73">
        <v>62.38</v>
      </c>
      <c r="K13" s="73" t="s">
        <v>403</v>
      </c>
      <c r="L13" s="111">
        <v>62001</v>
      </c>
      <c r="M13" s="74" t="s">
        <v>236</v>
      </c>
    </row>
    <row r="14" spans="2:13" x14ac:dyDescent="0.25">
      <c r="B14" s="55" t="s">
        <v>220</v>
      </c>
      <c r="C14" s="56" t="s">
        <v>146</v>
      </c>
      <c r="D14" s="57" t="s">
        <v>237</v>
      </c>
      <c r="E14" s="57">
        <v>310</v>
      </c>
      <c r="F14" s="56" t="s">
        <v>396</v>
      </c>
      <c r="G14" s="56">
        <v>248.221</v>
      </c>
      <c r="H14" s="56"/>
      <c r="I14" s="56"/>
      <c r="J14" s="116">
        <v>63.034999999999997</v>
      </c>
      <c r="K14" s="116" t="s">
        <v>403</v>
      </c>
      <c r="L14" s="110">
        <v>62981</v>
      </c>
      <c r="M14" s="106" t="s">
        <v>238</v>
      </c>
    </row>
    <row r="15" spans="2:13" x14ac:dyDescent="0.25">
      <c r="B15" s="55" t="s">
        <v>223</v>
      </c>
      <c r="C15" s="56" t="s">
        <v>146</v>
      </c>
      <c r="D15" s="57" t="s">
        <v>237</v>
      </c>
      <c r="E15" s="57">
        <f>SUM(G15+J15+H15)</f>
        <v>435</v>
      </c>
      <c r="F15" s="56" t="s">
        <v>397</v>
      </c>
      <c r="G15" s="56"/>
      <c r="H15" s="56"/>
      <c r="I15" s="56"/>
      <c r="J15" s="117">
        <v>435</v>
      </c>
      <c r="K15" s="117"/>
      <c r="L15" s="56">
        <v>435</v>
      </c>
      <c r="M15" s="60" t="s">
        <v>227</v>
      </c>
    </row>
    <row r="16" spans="2:13" x14ac:dyDescent="0.25">
      <c r="B16" s="55" t="s">
        <v>225</v>
      </c>
      <c r="C16" s="56" t="s">
        <v>146</v>
      </c>
      <c r="D16" s="57" t="s">
        <v>237</v>
      </c>
      <c r="E16" s="59">
        <v>305</v>
      </c>
      <c r="F16" s="56" t="s">
        <v>396</v>
      </c>
      <c r="G16" s="56">
        <v>277.71499999999997</v>
      </c>
      <c r="H16" s="56">
        <v>1</v>
      </c>
      <c r="I16" s="56"/>
      <c r="J16" s="75">
        <v>28.358000000000001</v>
      </c>
      <c r="K16" s="75" t="s">
        <v>402</v>
      </c>
      <c r="L16" s="110">
        <v>24581</v>
      </c>
      <c r="M16" s="60" t="s">
        <v>227</v>
      </c>
    </row>
    <row r="17" spans="2:13" x14ac:dyDescent="0.25">
      <c r="B17" s="55" t="s">
        <v>228</v>
      </c>
      <c r="C17" s="56" t="s">
        <v>146</v>
      </c>
      <c r="D17" s="57" t="s">
        <v>237</v>
      </c>
      <c r="E17" s="57">
        <f>SUM(G17+J17+H17)</f>
        <v>195</v>
      </c>
      <c r="F17" s="56" t="s">
        <v>397</v>
      </c>
      <c r="G17" s="56"/>
      <c r="H17" s="56"/>
      <c r="I17" s="56"/>
      <c r="J17" s="117">
        <v>195</v>
      </c>
      <c r="K17" s="117"/>
      <c r="L17" s="56">
        <v>195</v>
      </c>
      <c r="M17" s="60" t="s">
        <v>227</v>
      </c>
    </row>
    <row r="18" spans="2:13" ht="15.75" thickBot="1" x14ac:dyDescent="0.3">
      <c r="B18" s="61" t="s">
        <v>239</v>
      </c>
      <c r="C18" s="62"/>
      <c r="D18" s="62"/>
      <c r="E18" s="63">
        <f>SUM(E13:E17)</f>
        <v>1615</v>
      </c>
      <c r="F18" s="62"/>
      <c r="G18" s="62"/>
      <c r="H18" s="64">
        <f>SUM(H13:H17)</f>
        <v>1</v>
      </c>
      <c r="I18" s="64"/>
      <c r="J18" s="64">
        <f>SUM(J13:J17)</f>
        <v>783.77299999999991</v>
      </c>
      <c r="K18" s="64"/>
      <c r="L18" s="64"/>
      <c r="M18" s="82"/>
    </row>
    <row r="19" spans="2:13" ht="9" customHeight="1" thickBot="1" x14ac:dyDescent="0.3">
      <c r="C19" s="69"/>
      <c r="D19" s="67"/>
      <c r="E19" s="67"/>
      <c r="F19" s="69"/>
      <c r="G19" s="69"/>
      <c r="H19" s="69"/>
      <c r="I19" s="69"/>
      <c r="J19" s="69"/>
      <c r="K19" s="69"/>
    </row>
    <row r="20" spans="2:13" ht="15.75" thickBot="1" x14ac:dyDescent="0.3">
      <c r="B20" s="70" t="s">
        <v>220</v>
      </c>
      <c r="C20" s="71" t="s">
        <v>146</v>
      </c>
      <c r="D20" s="72"/>
      <c r="E20" s="83">
        <v>180</v>
      </c>
      <c r="F20" s="71"/>
      <c r="G20" s="71">
        <v>0</v>
      </c>
      <c r="H20" s="71">
        <v>0</v>
      </c>
      <c r="I20" s="71">
        <v>0</v>
      </c>
      <c r="J20" s="113">
        <v>180</v>
      </c>
      <c r="K20" s="113"/>
      <c r="L20" s="71">
        <v>0</v>
      </c>
      <c r="M20" s="84" t="s">
        <v>227</v>
      </c>
    </row>
    <row r="21" spans="2:13" ht="15.75" thickBot="1" x14ac:dyDescent="0.3">
      <c r="B21" s="55" t="s">
        <v>223</v>
      </c>
      <c r="C21" s="56" t="s">
        <v>146</v>
      </c>
      <c r="D21" s="57"/>
      <c r="E21" s="59">
        <v>322</v>
      </c>
      <c r="F21" s="56"/>
      <c r="G21" s="56">
        <v>0</v>
      </c>
      <c r="H21" s="56">
        <v>0</v>
      </c>
      <c r="I21" s="56">
        <v>0</v>
      </c>
      <c r="J21" s="75">
        <v>322</v>
      </c>
      <c r="K21" s="122"/>
      <c r="L21" s="71">
        <v>0</v>
      </c>
      <c r="M21" s="60" t="s">
        <v>227</v>
      </c>
    </row>
    <row r="22" spans="2:13" ht="15.75" thickBot="1" x14ac:dyDescent="0.3">
      <c r="B22" s="55" t="s">
        <v>225</v>
      </c>
      <c r="C22" s="56" t="s">
        <v>146</v>
      </c>
      <c r="D22" s="57"/>
      <c r="E22" s="59">
        <v>324</v>
      </c>
      <c r="F22" s="56"/>
      <c r="G22" s="56">
        <v>0</v>
      </c>
      <c r="H22" s="56">
        <v>0</v>
      </c>
      <c r="I22" s="56">
        <v>0</v>
      </c>
      <c r="J22" s="75">
        <v>324</v>
      </c>
      <c r="K22" s="122"/>
      <c r="L22" s="71">
        <v>0</v>
      </c>
      <c r="M22" s="60" t="s">
        <v>227</v>
      </c>
    </row>
    <row r="23" spans="2:13" ht="15.75" thickBot="1" x14ac:dyDescent="0.3">
      <c r="B23" s="55" t="s">
        <v>228</v>
      </c>
      <c r="C23" s="56" t="s">
        <v>146</v>
      </c>
      <c r="D23" s="57"/>
      <c r="E23" s="59">
        <v>518</v>
      </c>
      <c r="F23" s="56"/>
      <c r="G23" s="56">
        <v>0</v>
      </c>
      <c r="H23" s="56">
        <v>0</v>
      </c>
      <c r="I23" s="56">
        <v>0</v>
      </c>
      <c r="J23" s="75">
        <v>518</v>
      </c>
      <c r="K23" s="122"/>
      <c r="L23" s="71">
        <v>0</v>
      </c>
      <c r="M23" s="60" t="s">
        <v>227</v>
      </c>
    </row>
    <row r="24" spans="2:13" ht="15.75" thickBot="1" x14ac:dyDescent="0.3">
      <c r="B24" s="55" t="s">
        <v>229</v>
      </c>
      <c r="C24" s="56" t="s">
        <v>146</v>
      </c>
      <c r="D24" s="57"/>
      <c r="E24" s="59">
        <v>327</v>
      </c>
      <c r="F24" s="56"/>
      <c r="G24" s="56">
        <v>0</v>
      </c>
      <c r="H24" s="56">
        <v>0</v>
      </c>
      <c r="I24" s="56">
        <v>0</v>
      </c>
      <c r="J24" s="75">
        <v>327</v>
      </c>
      <c r="K24" s="122"/>
      <c r="L24" s="71">
        <v>0</v>
      </c>
      <c r="M24" s="60" t="s">
        <v>227</v>
      </c>
    </row>
    <row r="25" spans="2:13" ht="15.75" thickBot="1" x14ac:dyDescent="0.3">
      <c r="B25" s="55" t="s">
        <v>230</v>
      </c>
      <c r="C25" s="56" t="s">
        <v>146</v>
      </c>
      <c r="D25" s="57"/>
      <c r="E25" s="59">
        <v>305</v>
      </c>
      <c r="F25" s="56"/>
      <c r="G25" s="56">
        <v>0</v>
      </c>
      <c r="H25" s="56">
        <v>0</v>
      </c>
      <c r="I25" s="56">
        <v>0</v>
      </c>
      <c r="J25" s="75">
        <v>305</v>
      </c>
      <c r="K25" s="122"/>
      <c r="L25" s="71">
        <v>0</v>
      </c>
      <c r="M25" s="60" t="s">
        <v>227</v>
      </c>
    </row>
    <row r="26" spans="2:13" ht="15.75" thickBot="1" x14ac:dyDescent="0.3">
      <c r="B26" s="55" t="s">
        <v>231</v>
      </c>
      <c r="C26" s="56" t="s">
        <v>146</v>
      </c>
      <c r="D26" s="57"/>
      <c r="E26" s="59">
        <v>294</v>
      </c>
      <c r="F26" s="56"/>
      <c r="G26" s="56">
        <v>0</v>
      </c>
      <c r="H26" s="56">
        <v>0</v>
      </c>
      <c r="I26" s="56">
        <v>0</v>
      </c>
      <c r="J26" s="75">
        <v>294</v>
      </c>
      <c r="K26" s="122"/>
      <c r="L26" s="71">
        <v>0</v>
      </c>
      <c r="M26" s="60" t="s">
        <v>227</v>
      </c>
    </row>
    <row r="27" spans="2:13" ht="15.75" thickBot="1" x14ac:dyDescent="0.3">
      <c r="B27" s="55" t="s">
        <v>233</v>
      </c>
      <c r="C27" s="56" t="s">
        <v>146</v>
      </c>
      <c r="D27" s="57"/>
      <c r="E27" s="59">
        <v>309</v>
      </c>
      <c r="F27" s="56"/>
      <c r="G27" s="56">
        <v>0</v>
      </c>
      <c r="H27" s="56">
        <v>0</v>
      </c>
      <c r="I27" s="56">
        <v>0</v>
      </c>
      <c r="J27" s="75">
        <v>309</v>
      </c>
      <c r="K27" s="122"/>
      <c r="L27" s="71">
        <v>0</v>
      </c>
      <c r="M27" s="60" t="s">
        <v>227</v>
      </c>
    </row>
    <row r="28" spans="2:13" ht="15.75" thickBot="1" x14ac:dyDescent="0.3">
      <c r="B28" s="55" t="s">
        <v>235</v>
      </c>
      <c r="C28" s="56" t="s">
        <v>146</v>
      </c>
      <c r="D28" s="57"/>
      <c r="E28" s="59">
        <v>450</v>
      </c>
      <c r="F28" s="56"/>
      <c r="G28" s="56">
        <v>0</v>
      </c>
      <c r="H28" s="56">
        <v>0</v>
      </c>
      <c r="I28" s="56">
        <v>0</v>
      </c>
      <c r="J28" s="75">
        <v>450</v>
      </c>
      <c r="K28" s="122"/>
      <c r="L28" s="71">
        <v>0</v>
      </c>
      <c r="M28" s="60" t="s">
        <v>227</v>
      </c>
    </row>
    <row r="29" spans="2:13" x14ac:dyDescent="0.25">
      <c r="B29" s="55" t="s">
        <v>240</v>
      </c>
      <c r="C29" s="56" t="s">
        <v>146</v>
      </c>
      <c r="D29" s="57"/>
      <c r="E29" s="59">
        <v>150</v>
      </c>
      <c r="F29" s="56"/>
      <c r="G29" s="56">
        <v>0</v>
      </c>
      <c r="H29" s="56">
        <v>0</v>
      </c>
      <c r="I29" s="56">
        <v>0</v>
      </c>
      <c r="J29" s="75">
        <v>150</v>
      </c>
      <c r="K29" s="122"/>
      <c r="L29" s="71">
        <v>0</v>
      </c>
      <c r="M29" s="60" t="s">
        <v>227</v>
      </c>
    </row>
    <row r="30" spans="2:13" ht="15.75" thickBot="1" x14ac:dyDescent="0.3">
      <c r="B30" s="61" t="s">
        <v>239</v>
      </c>
      <c r="C30" s="62"/>
      <c r="D30" s="62"/>
      <c r="E30" s="85">
        <f>SUM(E20:E29)</f>
        <v>3179</v>
      </c>
      <c r="F30" s="62"/>
      <c r="G30" s="62"/>
      <c r="H30" s="64">
        <f>SUM(H20:H29)</f>
        <v>0</v>
      </c>
      <c r="I30" s="64"/>
      <c r="J30" s="114">
        <f>SUM(J20:J29)</f>
        <v>3179</v>
      </c>
      <c r="K30" s="114"/>
      <c r="L30" s="64"/>
      <c r="M30" s="82"/>
    </row>
    <row r="31" spans="2:13" ht="9" customHeight="1" thickBot="1" x14ac:dyDescent="0.3">
      <c r="C31" s="69"/>
      <c r="D31" s="67"/>
      <c r="E31" s="69"/>
      <c r="F31" s="69"/>
      <c r="G31" s="69"/>
      <c r="H31" s="69"/>
      <c r="I31" s="69"/>
      <c r="J31" s="69"/>
      <c r="K31" s="69"/>
      <c r="M31" s="69"/>
    </row>
    <row r="32" spans="2:13" ht="15.75" thickBot="1" x14ac:dyDescent="0.3">
      <c r="B32" s="77" t="s">
        <v>220</v>
      </c>
      <c r="C32" s="78" t="s">
        <v>241</v>
      </c>
      <c r="D32" s="79" t="s">
        <v>242</v>
      </c>
      <c r="E32" s="78">
        <v>342</v>
      </c>
      <c r="F32" s="78" t="s">
        <v>243</v>
      </c>
      <c r="G32" s="78">
        <v>166.029</v>
      </c>
      <c r="H32" s="78"/>
      <c r="I32" s="78"/>
      <c r="J32" s="80">
        <f>E32-G32</f>
        <v>175.971</v>
      </c>
      <c r="K32" s="80"/>
      <c r="L32" s="112">
        <v>177180</v>
      </c>
      <c r="M32" s="60" t="s">
        <v>227</v>
      </c>
    </row>
    <row r="33" spans="2:13" ht="15.75" thickBot="1" x14ac:dyDescent="0.3">
      <c r="B33" s="123" t="s">
        <v>244</v>
      </c>
      <c r="C33" s="124"/>
      <c r="D33" s="124"/>
      <c r="E33" s="124"/>
      <c r="F33" s="124"/>
      <c r="G33" s="124"/>
      <c r="H33" s="64"/>
      <c r="I33" s="64"/>
      <c r="J33" s="64">
        <v>175.971</v>
      </c>
      <c r="K33" s="64"/>
      <c r="L33" s="64"/>
      <c r="M33" s="81"/>
    </row>
    <row r="35" spans="2:13" x14ac:dyDescent="0.25">
      <c r="J35" s="115">
        <f>J33+J30+J18+J11</f>
        <v>4325.0839999999998</v>
      </c>
      <c r="K35" s="115"/>
    </row>
    <row r="38" spans="2:13" x14ac:dyDescent="0.25">
      <c r="F38" s="53">
        <v>0</v>
      </c>
    </row>
  </sheetData>
  <mergeCells count="1">
    <mergeCell ref="B33:G3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423D-3CBF-4D7C-9BE9-1C7B7F780A41}">
  <dimension ref="B1:K71"/>
  <sheetViews>
    <sheetView workbookViewId="0">
      <selection activeCell="K4" sqref="K4"/>
    </sheetView>
  </sheetViews>
  <sheetFormatPr defaultRowHeight="14.25" x14ac:dyDescent="0.2"/>
  <cols>
    <col min="1" max="1" width="2.25" customWidth="1"/>
    <col min="2" max="2" width="14.5" style="51" bestFit="1" customWidth="1"/>
    <col min="3" max="3" width="13.5" bestFit="1" customWidth="1"/>
    <col min="4" max="4" width="98.5" bestFit="1" customWidth="1"/>
    <col min="5" max="5" width="17.5" style="51" customWidth="1"/>
    <col min="6" max="6" width="3" customWidth="1"/>
    <col min="7" max="7" width="16.625" style="52" bestFit="1" customWidth="1"/>
    <col min="8" max="8" width="11.25" customWidth="1"/>
    <col min="9" max="9" width="2.5" customWidth="1"/>
    <col min="10" max="10" width="16.25" bestFit="1" customWidth="1"/>
    <col min="11" max="11" width="11.125" bestFit="1" customWidth="1"/>
  </cols>
  <sheetData>
    <row r="1" spans="2:11" ht="11.45" customHeight="1" thickBot="1" x14ac:dyDescent="0.25"/>
    <row r="2" spans="2:11" ht="30" x14ac:dyDescent="0.2">
      <c r="B2" s="91" t="s">
        <v>247</v>
      </c>
      <c r="C2" s="54" t="s">
        <v>211</v>
      </c>
      <c r="D2" s="54" t="s">
        <v>279</v>
      </c>
      <c r="E2" s="92" t="s">
        <v>248</v>
      </c>
      <c r="G2" s="96" t="s">
        <v>298</v>
      </c>
      <c r="H2" s="97" t="s">
        <v>227</v>
      </c>
      <c r="J2" s="96" t="s">
        <v>299</v>
      </c>
      <c r="K2" s="97" t="s">
        <v>227</v>
      </c>
    </row>
    <row r="3" spans="2:11" ht="15" x14ac:dyDescent="0.25">
      <c r="B3" s="93" t="s">
        <v>249</v>
      </c>
      <c r="C3" s="56" t="s">
        <v>25</v>
      </c>
      <c r="D3" s="108" t="s">
        <v>250</v>
      </c>
      <c r="E3" s="60" t="s">
        <v>66</v>
      </c>
      <c r="G3" s="95" t="s">
        <v>293</v>
      </c>
      <c r="H3" s="76">
        <v>9</v>
      </c>
      <c r="J3" s="95" t="s">
        <v>295</v>
      </c>
      <c r="K3" s="76">
        <v>4</v>
      </c>
    </row>
    <row r="4" spans="2:11" ht="15.75" thickBot="1" x14ac:dyDescent="0.3">
      <c r="B4" s="93" t="s">
        <v>251</v>
      </c>
      <c r="C4" s="56" t="s">
        <v>25</v>
      </c>
      <c r="D4" s="57" t="s">
        <v>252</v>
      </c>
      <c r="E4" s="87" t="s">
        <v>253</v>
      </c>
      <c r="G4" s="95" t="s">
        <v>294</v>
      </c>
      <c r="H4" s="60">
        <v>29</v>
      </c>
      <c r="J4" s="95" t="s">
        <v>296</v>
      </c>
      <c r="K4" s="60">
        <v>3</v>
      </c>
    </row>
    <row r="5" spans="2:11" ht="15.75" thickBot="1" x14ac:dyDescent="0.3">
      <c r="B5" s="93" t="s">
        <v>254</v>
      </c>
      <c r="C5" s="56" t="s">
        <v>25</v>
      </c>
      <c r="D5" s="57" t="s">
        <v>255</v>
      </c>
      <c r="E5" s="60" t="s">
        <v>66</v>
      </c>
      <c r="G5" s="98" t="s">
        <v>297</v>
      </c>
      <c r="H5" s="99">
        <f>SUM(H3:H4)</f>
        <v>38</v>
      </c>
      <c r="J5" s="98" t="s">
        <v>297</v>
      </c>
      <c r="K5" s="99">
        <f>SUM(K3:K4)</f>
        <v>7</v>
      </c>
    </row>
    <row r="6" spans="2:11" ht="15" x14ac:dyDescent="0.25">
      <c r="B6" s="93" t="s">
        <v>256</v>
      </c>
      <c r="C6" s="56" t="s">
        <v>25</v>
      </c>
      <c r="D6" s="108" t="s">
        <v>257</v>
      </c>
      <c r="E6" s="60" t="s">
        <v>66</v>
      </c>
    </row>
    <row r="7" spans="2:11" ht="14.45" customHeight="1" x14ac:dyDescent="0.25">
      <c r="B7" s="93" t="s">
        <v>258</v>
      </c>
      <c r="C7" s="56" t="s">
        <v>25</v>
      </c>
      <c r="D7" s="108" t="s">
        <v>250</v>
      </c>
      <c r="E7" s="60" t="s">
        <v>66</v>
      </c>
    </row>
    <row r="8" spans="2:11" ht="15" x14ac:dyDescent="0.25">
      <c r="B8" s="93" t="s">
        <v>259</v>
      </c>
      <c r="C8" s="56" t="s">
        <v>25</v>
      </c>
      <c r="D8" s="57" t="s">
        <v>255</v>
      </c>
      <c r="E8" s="60" t="s">
        <v>66</v>
      </c>
    </row>
    <row r="9" spans="2:11" ht="15" x14ac:dyDescent="0.25">
      <c r="B9" s="93" t="s">
        <v>260</v>
      </c>
      <c r="C9" s="56" t="s">
        <v>25</v>
      </c>
      <c r="D9" s="57" t="s">
        <v>261</v>
      </c>
      <c r="E9" s="60" t="s">
        <v>66</v>
      </c>
    </row>
    <row r="10" spans="2:11" ht="15" x14ac:dyDescent="0.25">
      <c r="B10" s="93" t="s">
        <v>262</v>
      </c>
      <c r="C10" s="56" t="s">
        <v>25</v>
      </c>
      <c r="D10" s="57" t="s">
        <v>261</v>
      </c>
      <c r="E10" s="60" t="s">
        <v>66</v>
      </c>
    </row>
    <row r="11" spans="2:11" ht="15" x14ac:dyDescent="0.25">
      <c r="B11" s="93" t="s">
        <v>263</v>
      </c>
      <c r="C11" s="56" t="s">
        <v>25</v>
      </c>
      <c r="D11" s="57" t="s">
        <v>261</v>
      </c>
      <c r="E11" s="60" t="s">
        <v>66</v>
      </c>
    </row>
    <row r="12" spans="2:11" ht="15" x14ac:dyDescent="0.25">
      <c r="B12" s="93" t="s">
        <v>264</v>
      </c>
      <c r="C12" s="56" t="s">
        <v>25</v>
      </c>
      <c r="D12" s="108" t="s">
        <v>265</v>
      </c>
      <c r="E12" s="76" t="s">
        <v>66</v>
      </c>
      <c r="H12" t="s">
        <v>400</v>
      </c>
    </row>
    <row r="13" spans="2:11" ht="15.75" thickBot="1" x14ac:dyDescent="0.3">
      <c r="B13" s="94" t="s">
        <v>266</v>
      </c>
      <c r="C13" s="89" t="s">
        <v>25</v>
      </c>
      <c r="D13" s="109" t="s">
        <v>265</v>
      </c>
      <c r="E13" s="65" t="s">
        <v>66</v>
      </c>
    </row>
    <row r="14" spans="2:11" ht="15" thickBot="1" x14ac:dyDescent="0.25"/>
    <row r="15" spans="2:11" ht="15" x14ac:dyDescent="0.2">
      <c r="B15" s="91" t="s">
        <v>247</v>
      </c>
      <c r="C15" s="54" t="s">
        <v>211</v>
      </c>
      <c r="D15" s="54" t="s">
        <v>280</v>
      </c>
      <c r="E15" s="92" t="s">
        <v>248</v>
      </c>
    </row>
    <row r="16" spans="2:11" ht="15" x14ac:dyDescent="0.25">
      <c r="B16" s="93" t="s">
        <v>267</v>
      </c>
      <c r="C16" s="56" t="s">
        <v>25</v>
      </c>
      <c r="D16" s="57" t="s">
        <v>277</v>
      </c>
      <c r="E16" s="60" t="s">
        <v>253</v>
      </c>
    </row>
    <row r="17" spans="2:5" ht="15" x14ac:dyDescent="0.25">
      <c r="B17" s="93" t="s">
        <v>268</v>
      </c>
      <c r="C17" s="56" t="s">
        <v>25</v>
      </c>
      <c r="D17" s="57" t="s">
        <v>278</v>
      </c>
      <c r="E17" s="87" t="s">
        <v>253</v>
      </c>
    </row>
    <row r="18" spans="2:5" ht="15" x14ac:dyDescent="0.25">
      <c r="B18" s="93" t="s">
        <v>269</v>
      </c>
      <c r="C18" s="56" t="s">
        <v>25</v>
      </c>
      <c r="D18" s="57" t="s">
        <v>227</v>
      </c>
      <c r="E18" s="60" t="s">
        <v>253</v>
      </c>
    </row>
    <row r="19" spans="2:5" ht="15" x14ac:dyDescent="0.25">
      <c r="B19" s="93" t="s">
        <v>270</v>
      </c>
      <c r="C19" s="56" t="s">
        <v>25</v>
      </c>
      <c r="D19" s="57" t="s">
        <v>227</v>
      </c>
      <c r="E19" s="60" t="s">
        <v>253</v>
      </c>
    </row>
    <row r="20" spans="2:5" ht="15" x14ac:dyDescent="0.25">
      <c r="B20" s="93" t="s">
        <v>271</v>
      </c>
      <c r="C20" s="56" t="s">
        <v>25</v>
      </c>
      <c r="D20" s="57" t="s">
        <v>227</v>
      </c>
      <c r="E20" s="60" t="s">
        <v>253</v>
      </c>
    </row>
    <row r="21" spans="2:5" ht="15" x14ac:dyDescent="0.25">
      <c r="B21" s="93" t="s">
        <v>272</v>
      </c>
      <c r="C21" s="56" t="s">
        <v>25</v>
      </c>
      <c r="D21" s="57" t="s">
        <v>227</v>
      </c>
      <c r="E21" s="60" t="s">
        <v>253</v>
      </c>
    </row>
    <row r="22" spans="2:5" ht="15" x14ac:dyDescent="0.25">
      <c r="B22" s="93" t="s">
        <v>273</v>
      </c>
      <c r="C22" s="56" t="s">
        <v>25</v>
      </c>
      <c r="D22" s="57" t="s">
        <v>227</v>
      </c>
      <c r="E22" s="60" t="s">
        <v>253</v>
      </c>
    </row>
    <row r="23" spans="2:5" ht="15" x14ac:dyDescent="0.25">
      <c r="B23" s="93" t="s">
        <v>274</v>
      </c>
      <c r="C23" s="56" t="s">
        <v>25</v>
      </c>
      <c r="D23" s="57" t="s">
        <v>227</v>
      </c>
      <c r="E23" s="60" t="s">
        <v>253</v>
      </c>
    </row>
    <row r="24" spans="2:5" ht="15" x14ac:dyDescent="0.25">
      <c r="B24" s="93" t="s">
        <v>275</v>
      </c>
      <c r="C24" s="56" t="s">
        <v>25</v>
      </c>
      <c r="D24" s="57" t="s">
        <v>227</v>
      </c>
      <c r="E24" s="60" t="s">
        <v>253</v>
      </c>
    </row>
    <row r="25" spans="2:5" ht="15" x14ac:dyDescent="0.25">
      <c r="B25" s="93" t="s">
        <v>276</v>
      </c>
      <c r="C25" s="56" t="s">
        <v>25</v>
      </c>
      <c r="D25" s="57" t="s">
        <v>227</v>
      </c>
      <c r="E25" s="88" t="s">
        <v>253</v>
      </c>
    </row>
    <row r="26" spans="2:5" ht="15" thickBot="1" x14ac:dyDescent="0.25"/>
    <row r="27" spans="2:5" ht="15" x14ac:dyDescent="0.2">
      <c r="B27" s="91" t="s">
        <v>247</v>
      </c>
      <c r="C27" s="54" t="s">
        <v>211</v>
      </c>
      <c r="D27" s="54" t="s">
        <v>281</v>
      </c>
      <c r="E27" s="92" t="s">
        <v>248</v>
      </c>
    </row>
    <row r="28" spans="2:5" ht="15" x14ac:dyDescent="0.25">
      <c r="B28" s="93" t="s">
        <v>282</v>
      </c>
      <c r="C28" s="56" t="s">
        <v>25</v>
      </c>
      <c r="D28" s="57" t="s">
        <v>227</v>
      </c>
      <c r="E28" s="60" t="s">
        <v>253</v>
      </c>
    </row>
    <row r="29" spans="2:5" ht="15" x14ac:dyDescent="0.25">
      <c r="B29" s="93" t="s">
        <v>283</v>
      </c>
      <c r="C29" s="56" t="s">
        <v>25</v>
      </c>
      <c r="D29" s="57" t="s">
        <v>227</v>
      </c>
      <c r="E29" s="87" t="s">
        <v>253</v>
      </c>
    </row>
    <row r="30" spans="2:5" ht="15" x14ac:dyDescent="0.25">
      <c r="B30" s="93" t="s">
        <v>284</v>
      </c>
      <c r="C30" s="56" t="s">
        <v>25</v>
      </c>
      <c r="D30" s="57" t="s">
        <v>227</v>
      </c>
      <c r="E30" s="60" t="s">
        <v>253</v>
      </c>
    </row>
    <row r="31" spans="2:5" ht="15.75" thickBot="1" x14ac:dyDescent="0.3">
      <c r="B31" s="94" t="s">
        <v>285</v>
      </c>
      <c r="C31" s="89" t="s">
        <v>25</v>
      </c>
      <c r="D31" s="90" t="s">
        <v>227</v>
      </c>
      <c r="E31" s="65" t="s">
        <v>253</v>
      </c>
    </row>
    <row r="32" spans="2:5" ht="15" thickBot="1" x14ac:dyDescent="0.25"/>
    <row r="33" spans="2:5" ht="15" x14ac:dyDescent="0.2">
      <c r="B33" s="91" t="s">
        <v>247</v>
      </c>
      <c r="C33" s="54" t="s">
        <v>211</v>
      </c>
      <c r="D33" s="54" t="s">
        <v>292</v>
      </c>
      <c r="E33" s="92" t="s">
        <v>248</v>
      </c>
    </row>
    <row r="34" spans="2:5" ht="15" x14ac:dyDescent="0.25">
      <c r="B34" s="93">
        <v>1</v>
      </c>
      <c r="C34" s="56" t="s">
        <v>286</v>
      </c>
      <c r="D34" s="57" t="s">
        <v>287</v>
      </c>
      <c r="E34" s="60" t="s">
        <v>289</v>
      </c>
    </row>
    <row r="35" spans="2:5" ht="15" x14ac:dyDescent="0.25">
      <c r="B35" s="93">
        <v>2</v>
      </c>
      <c r="C35" s="56" t="s">
        <v>286</v>
      </c>
      <c r="D35" s="57" t="s">
        <v>287</v>
      </c>
      <c r="E35" s="87" t="s">
        <v>289</v>
      </c>
    </row>
    <row r="36" spans="2:5" ht="15" x14ac:dyDescent="0.25">
      <c r="B36" s="93">
        <v>3</v>
      </c>
      <c r="C36" s="56" t="s">
        <v>286</v>
      </c>
      <c r="D36" s="57" t="s">
        <v>288</v>
      </c>
      <c r="E36" s="60" t="s">
        <v>289</v>
      </c>
    </row>
    <row r="37" spans="2:5" ht="15" x14ac:dyDescent="0.25">
      <c r="B37" s="93">
        <v>4</v>
      </c>
      <c r="C37" s="56" t="s">
        <v>286</v>
      </c>
      <c r="D37" s="57" t="s">
        <v>288</v>
      </c>
      <c r="E37" s="60" t="s">
        <v>289</v>
      </c>
    </row>
    <row r="38" spans="2:5" ht="15" x14ac:dyDescent="0.25">
      <c r="B38" s="93">
        <v>5</v>
      </c>
      <c r="C38" s="56" t="s">
        <v>286</v>
      </c>
      <c r="D38" s="57"/>
      <c r="E38" s="60" t="s">
        <v>289</v>
      </c>
    </row>
    <row r="39" spans="2:5" ht="15" x14ac:dyDescent="0.25">
      <c r="B39" s="93">
        <v>6</v>
      </c>
      <c r="C39" s="56" t="s">
        <v>286</v>
      </c>
      <c r="D39" s="57"/>
      <c r="E39" s="60" t="s">
        <v>289</v>
      </c>
    </row>
    <row r="40" spans="2:5" ht="15" x14ac:dyDescent="0.25">
      <c r="B40" s="93">
        <v>7</v>
      </c>
      <c r="C40" s="56" t="s">
        <v>286</v>
      </c>
      <c r="D40" s="57"/>
      <c r="E40" s="60" t="s">
        <v>289</v>
      </c>
    </row>
    <row r="41" spans="2:5" ht="15" x14ac:dyDescent="0.25">
      <c r="B41" s="93">
        <v>8</v>
      </c>
      <c r="C41" s="56" t="s">
        <v>286</v>
      </c>
      <c r="D41" s="57"/>
      <c r="E41" s="60" t="s">
        <v>289</v>
      </c>
    </row>
    <row r="42" spans="2:5" ht="15" x14ac:dyDescent="0.25">
      <c r="B42" s="93">
        <v>9</v>
      </c>
      <c r="C42" s="56" t="s">
        <v>286</v>
      </c>
      <c r="D42" s="57"/>
      <c r="E42" s="60" t="s">
        <v>289</v>
      </c>
    </row>
    <row r="43" spans="2:5" ht="15" x14ac:dyDescent="0.25">
      <c r="B43" s="93">
        <v>10</v>
      </c>
      <c r="C43" s="56" t="s">
        <v>286</v>
      </c>
      <c r="D43" s="57"/>
      <c r="E43" s="76" t="s">
        <v>289</v>
      </c>
    </row>
    <row r="44" spans="2:5" ht="15" x14ac:dyDescent="0.25">
      <c r="B44" s="93">
        <v>11</v>
      </c>
      <c r="C44" s="56" t="s">
        <v>286</v>
      </c>
      <c r="D44" s="57"/>
      <c r="E44" s="60" t="s">
        <v>289</v>
      </c>
    </row>
    <row r="45" spans="2:5" ht="15" x14ac:dyDescent="0.25">
      <c r="B45" s="93">
        <v>12</v>
      </c>
      <c r="C45" s="56" t="s">
        <v>286</v>
      </c>
      <c r="D45" s="57"/>
      <c r="E45" s="60" t="s">
        <v>289</v>
      </c>
    </row>
    <row r="46" spans="2:5" ht="15" x14ac:dyDescent="0.25">
      <c r="B46" s="93">
        <v>13</v>
      </c>
      <c r="C46" s="56" t="s">
        <v>286</v>
      </c>
      <c r="D46" s="57"/>
      <c r="E46" s="87" t="s">
        <v>289</v>
      </c>
    </row>
    <row r="47" spans="2:5" ht="15" x14ac:dyDescent="0.25">
      <c r="B47" s="93">
        <v>14</v>
      </c>
      <c r="C47" s="56" t="s">
        <v>286</v>
      </c>
      <c r="D47" s="57"/>
      <c r="E47" s="60" t="s">
        <v>289</v>
      </c>
    </row>
    <row r="48" spans="2:5" ht="15" x14ac:dyDescent="0.25">
      <c r="B48" s="93">
        <v>15</v>
      </c>
      <c r="C48" s="56" t="s">
        <v>286</v>
      </c>
      <c r="D48" s="57"/>
      <c r="E48" s="60" t="s">
        <v>289</v>
      </c>
    </row>
    <row r="49" spans="2:5" ht="15" x14ac:dyDescent="0.25">
      <c r="B49" s="93">
        <v>16</v>
      </c>
      <c r="C49" s="56" t="s">
        <v>286</v>
      </c>
      <c r="D49" s="57"/>
      <c r="E49" s="60" t="s">
        <v>289</v>
      </c>
    </row>
    <row r="50" spans="2:5" ht="15" x14ac:dyDescent="0.25">
      <c r="B50" s="93">
        <v>17</v>
      </c>
      <c r="C50" s="56" t="s">
        <v>286</v>
      </c>
      <c r="D50" s="57"/>
      <c r="E50" s="60" t="s">
        <v>289</v>
      </c>
    </row>
    <row r="51" spans="2:5" ht="15" x14ac:dyDescent="0.25">
      <c r="B51" s="93">
        <v>18</v>
      </c>
      <c r="C51" s="56" t="s">
        <v>286</v>
      </c>
      <c r="D51" s="57"/>
      <c r="E51" s="60" t="s">
        <v>289</v>
      </c>
    </row>
    <row r="52" spans="2:5" ht="15" x14ac:dyDescent="0.25">
      <c r="B52" s="93">
        <v>19</v>
      </c>
      <c r="C52" s="56" t="s">
        <v>286</v>
      </c>
      <c r="D52" s="57"/>
      <c r="E52" s="60" t="s">
        <v>289</v>
      </c>
    </row>
    <row r="53" spans="2:5" ht="15" x14ac:dyDescent="0.25">
      <c r="B53" s="93">
        <v>20</v>
      </c>
      <c r="C53" s="56" t="s">
        <v>286</v>
      </c>
      <c r="D53" s="57"/>
      <c r="E53" s="60" t="s">
        <v>289</v>
      </c>
    </row>
    <row r="54" spans="2:5" ht="15" x14ac:dyDescent="0.25">
      <c r="B54" s="93">
        <v>21</v>
      </c>
      <c r="C54" s="56" t="s">
        <v>286</v>
      </c>
      <c r="D54" s="57"/>
      <c r="E54" s="76" t="s">
        <v>289</v>
      </c>
    </row>
    <row r="55" spans="2:5" ht="15" x14ac:dyDescent="0.25">
      <c r="B55" s="93">
        <v>22</v>
      </c>
      <c r="C55" s="56" t="s">
        <v>286</v>
      </c>
      <c r="D55" s="57"/>
      <c r="E55" s="60" t="s">
        <v>289</v>
      </c>
    </row>
    <row r="56" spans="2:5" ht="15" x14ac:dyDescent="0.25">
      <c r="B56" s="93">
        <v>23</v>
      </c>
      <c r="C56" s="56" t="s">
        <v>286</v>
      </c>
      <c r="D56" s="57"/>
      <c r="E56" s="60" t="s">
        <v>289</v>
      </c>
    </row>
    <row r="57" spans="2:5" ht="15" x14ac:dyDescent="0.25">
      <c r="B57" s="93">
        <v>24</v>
      </c>
      <c r="C57" s="56" t="s">
        <v>286</v>
      </c>
      <c r="D57" s="57"/>
      <c r="E57" s="87" t="s">
        <v>289</v>
      </c>
    </row>
    <row r="58" spans="2:5" ht="15" x14ac:dyDescent="0.25">
      <c r="B58" s="93">
        <v>25</v>
      </c>
      <c r="C58" s="56" t="s">
        <v>286</v>
      </c>
      <c r="D58" s="57"/>
      <c r="E58" s="60" t="s">
        <v>289</v>
      </c>
    </row>
    <row r="59" spans="2:5" ht="15" x14ac:dyDescent="0.25">
      <c r="B59" s="93">
        <v>26</v>
      </c>
      <c r="C59" s="56" t="s">
        <v>286</v>
      </c>
      <c r="D59" s="57"/>
      <c r="E59" s="60" t="s">
        <v>289</v>
      </c>
    </row>
    <row r="60" spans="2:5" ht="15" x14ac:dyDescent="0.25">
      <c r="B60" s="93">
        <v>27</v>
      </c>
      <c r="C60" s="56" t="s">
        <v>286</v>
      </c>
      <c r="D60" s="57"/>
      <c r="E60" s="60" t="s">
        <v>289</v>
      </c>
    </row>
    <row r="61" spans="2:5" ht="15" x14ac:dyDescent="0.25">
      <c r="B61" s="93">
        <v>28</v>
      </c>
      <c r="C61" s="56" t="s">
        <v>286</v>
      </c>
      <c r="D61" s="57"/>
      <c r="E61" s="60" t="s">
        <v>289</v>
      </c>
    </row>
    <row r="62" spans="2:5" ht="15" x14ac:dyDescent="0.25">
      <c r="B62" s="93">
        <v>29</v>
      </c>
      <c r="C62" s="56" t="s">
        <v>286</v>
      </c>
      <c r="D62" s="57"/>
      <c r="E62" s="60" t="s">
        <v>289</v>
      </c>
    </row>
    <row r="63" spans="2:5" ht="15" x14ac:dyDescent="0.25">
      <c r="B63" s="93">
        <v>30</v>
      </c>
      <c r="C63" s="56" t="s">
        <v>286</v>
      </c>
      <c r="D63" s="57"/>
      <c r="E63" s="60" t="s">
        <v>289</v>
      </c>
    </row>
    <row r="64" spans="2:5" ht="15" x14ac:dyDescent="0.25">
      <c r="B64" s="93">
        <v>31</v>
      </c>
      <c r="C64" s="56" t="s">
        <v>286</v>
      </c>
      <c r="D64" s="57" t="s">
        <v>290</v>
      </c>
      <c r="E64" s="60" t="s">
        <v>289</v>
      </c>
    </row>
    <row r="65" spans="2:5" ht="15" x14ac:dyDescent="0.25">
      <c r="B65" s="93">
        <v>32</v>
      </c>
      <c r="C65" s="56" t="s">
        <v>286</v>
      </c>
      <c r="D65" s="57" t="s">
        <v>290</v>
      </c>
      <c r="E65" s="76" t="s">
        <v>289</v>
      </c>
    </row>
    <row r="66" spans="2:5" ht="15.75" thickBot="1" x14ac:dyDescent="0.3">
      <c r="B66" s="94">
        <v>33</v>
      </c>
      <c r="C66" s="89" t="s">
        <v>286</v>
      </c>
      <c r="D66" s="90" t="s">
        <v>290</v>
      </c>
      <c r="E66" s="65" t="s">
        <v>289</v>
      </c>
    </row>
    <row r="67" spans="2:5" ht="15" thickBot="1" x14ac:dyDescent="0.25"/>
    <row r="68" spans="2:5" ht="15" x14ac:dyDescent="0.2">
      <c r="B68" s="91" t="s">
        <v>247</v>
      </c>
      <c r="C68" s="54" t="s">
        <v>211</v>
      </c>
      <c r="D68" s="54" t="s">
        <v>291</v>
      </c>
      <c r="E68" s="92" t="s">
        <v>248</v>
      </c>
    </row>
    <row r="69" spans="2:5" ht="15" x14ac:dyDescent="0.25">
      <c r="B69" s="93" t="s">
        <v>282</v>
      </c>
      <c r="C69" s="56" t="s">
        <v>25</v>
      </c>
      <c r="D69" s="57" t="s">
        <v>227</v>
      </c>
      <c r="E69" s="60" t="s">
        <v>253</v>
      </c>
    </row>
    <row r="70" spans="2:5" ht="15" x14ac:dyDescent="0.25">
      <c r="B70" s="93" t="s">
        <v>283</v>
      </c>
      <c r="C70" s="56" t="s">
        <v>25</v>
      </c>
      <c r="D70" s="57" t="s">
        <v>227</v>
      </c>
      <c r="E70" s="87" t="s">
        <v>253</v>
      </c>
    </row>
    <row r="71" spans="2:5" ht="15.75" thickBot="1" x14ac:dyDescent="0.3">
      <c r="B71" s="94" t="s">
        <v>284</v>
      </c>
      <c r="C71" s="89" t="s">
        <v>25</v>
      </c>
      <c r="D71" s="90" t="s">
        <v>227</v>
      </c>
      <c r="E71" s="65" t="s">
        <v>253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0DA0-2A7C-4B4B-AD11-B8D078861C4D}">
  <dimension ref="B1:J79"/>
  <sheetViews>
    <sheetView workbookViewId="0">
      <selection activeCell="H11" sqref="H11"/>
    </sheetView>
  </sheetViews>
  <sheetFormatPr defaultRowHeight="14.25" x14ac:dyDescent="0.2"/>
  <cols>
    <col min="1" max="1" width="1.875" customWidth="1"/>
    <col min="2" max="3" width="15.25" customWidth="1"/>
    <col min="4" max="4" width="12.25" customWidth="1"/>
    <col min="5" max="5" width="15.5" bestFit="1" customWidth="1"/>
    <col min="6" max="6" width="3.875" customWidth="1"/>
    <col min="7" max="7" width="21" bestFit="1" customWidth="1"/>
    <col min="8" max="8" width="23.25" bestFit="1" customWidth="1"/>
    <col min="9" max="9" width="22.75" bestFit="1" customWidth="1"/>
    <col min="10" max="10" width="11.125" bestFit="1" customWidth="1"/>
  </cols>
  <sheetData>
    <row r="1" spans="2:10" ht="7.9" customHeight="1" thickBot="1" x14ac:dyDescent="0.25"/>
    <row r="2" spans="2:10" ht="15" x14ac:dyDescent="0.2">
      <c r="B2" s="125" t="s">
        <v>380</v>
      </c>
      <c r="C2" s="126"/>
      <c r="D2" s="126"/>
      <c r="E2" s="127"/>
      <c r="G2" s="96" t="s">
        <v>398</v>
      </c>
      <c r="H2" s="97" t="s">
        <v>399</v>
      </c>
    </row>
    <row r="3" spans="2:10" ht="15" customHeight="1" thickBot="1" x14ac:dyDescent="0.3">
      <c r="B3" s="100" t="s">
        <v>247</v>
      </c>
      <c r="C3" s="86" t="s">
        <v>211</v>
      </c>
      <c r="D3" s="86" t="s">
        <v>300</v>
      </c>
      <c r="E3" s="101" t="s">
        <v>301</v>
      </c>
      <c r="G3" s="95" t="s">
        <v>381</v>
      </c>
      <c r="H3" s="76">
        <v>38</v>
      </c>
      <c r="I3" s="102"/>
      <c r="J3" s="102"/>
    </row>
    <row r="4" spans="2:10" ht="15" x14ac:dyDescent="0.25">
      <c r="B4" s="93" t="s">
        <v>302</v>
      </c>
      <c r="C4" s="57" t="s">
        <v>25</v>
      </c>
      <c r="D4" s="56" t="s">
        <v>227</v>
      </c>
      <c r="E4" s="60" t="s">
        <v>303</v>
      </c>
      <c r="G4" s="91" t="s">
        <v>297</v>
      </c>
      <c r="H4" s="92">
        <f>SUM(H2:H3)</f>
        <v>38</v>
      </c>
      <c r="I4" s="69"/>
      <c r="J4" s="53"/>
    </row>
    <row r="5" spans="2:10" ht="15" x14ac:dyDescent="0.25">
      <c r="B5" s="93" t="s">
        <v>304</v>
      </c>
      <c r="C5" s="57" t="s">
        <v>25</v>
      </c>
      <c r="D5" s="56" t="s">
        <v>305</v>
      </c>
      <c r="E5" s="60" t="s">
        <v>66</v>
      </c>
      <c r="G5" s="107" t="s">
        <v>297</v>
      </c>
      <c r="H5" s="107">
        <f>SUM(H3:H4)</f>
        <v>76</v>
      </c>
      <c r="I5" s="69"/>
      <c r="J5" s="53"/>
    </row>
    <row r="6" spans="2:10" ht="15" x14ac:dyDescent="0.25">
      <c r="B6" s="93" t="s">
        <v>306</v>
      </c>
      <c r="C6" s="57" t="s">
        <v>25</v>
      </c>
      <c r="D6" s="56" t="s">
        <v>227</v>
      </c>
      <c r="E6" s="60" t="s">
        <v>303</v>
      </c>
      <c r="I6" s="69"/>
      <c r="J6" s="53"/>
    </row>
    <row r="7" spans="2:10" ht="15" x14ac:dyDescent="0.25">
      <c r="B7" s="93" t="s">
        <v>307</v>
      </c>
      <c r="C7" s="57" t="s">
        <v>25</v>
      </c>
      <c r="D7" s="56" t="s">
        <v>305</v>
      </c>
      <c r="E7" s="60" t="s">
        <v>66</v>
      </c>
      <c r="G7" s="67"/>
      <c r="H7" s="67"/>
      <c r="I7" s="69"/>
      <c r="J7" s="53"/>
    </row>
    <row r="8" spans="2:10" ht="15" x14ac:dyDescent="0.25">
      <c r="B8" s="93" t="s">
        <v>308</v>
      </c>
      <c r="C8" s="57" t="s">
        <v>25</v>
      </c>
      <c r="D8" s="56" t="s">
        <v>227</v>
      </c>
      <c r="E8" s="60" t="s">
        <v>303</v>
      </c>
      <c r="G8" s="67"/>
      <c r="H8" s="67"/>
      <c r="I8" s="69"/>
      <c r="J8" s="53"/>
    </row>
    <row r="9" spans="2:10" ht="15" x14ac:dyDescent="0.25">
      <c r="B9" s="93" t="s">
        <v>309</v>
      </c>
      <c r="C9" s="57" t="s">
        <v>25</v>
      </c>
      <c r="D9" s="56" t="s">
        <v>227</v>
      </c>
      <c r="E9" s="60" t="s">
        <v>303</v>
      </c>
      <c r="G9" s="67"/>
      <c r="H9" s="67"/>
      <c r="I9" s="69"/>
      <c r="J9" s="67"/>
    </row>
    <row r="10" spans="2:10" ht="15" x14ac:dyDescent="0.25">
      <c r="B10" s="93" t="s">
        <v>310</v>
      </c>
      <c r="C10" s="57" t="s">
        <v>25</v>
      </c>
      <c r="D10" s="56" t="s">
        <v>305</v>
      </c>
      <c r="E10" s="60" t="s">
        <v>66</v>
      </c>
    </row>
    <row r="11" spans="2:10" ht="15" x14ac:dyDescent="0.25">
      <c r="B11" s="93" t="s">
        <v>311</v>
      </c>
      <c r="C11" s="57" t="s">
        <v>25</v>
      </c>
      <c r="D11" s="56" t="s">
        <v>227</v>
      </c>
      <c r="E11" s="60" t="s">
        <v>303</v>
      </c>
    </row>
    <row r="12" spans="2:10" ht="15" x14ac:dyDescent="0.25">
      <c r="B12" s="93" t="s">
        <v>312</v>
      </c>
      <c r="C12" s="57" t="s">
        <v>25</v>
      </c>
      <c r="D12" s="56" t="s">
        <v>305</v>
      </c>
      <c r="E12" s="60" t="s">
        <v>66</v>
      </c>
    </row>
    <row r="13" spans="2:10" ht="15" x14ac:dyDescent="0.25">
      <c r="B13" s="93" t="s">
        <v>313</v>
      </c>
      <c r="C13" s="57" t="s">
        <v>25</v>
      </c>
      <c r="D13" s="56" t="s">
        <v>227</v>
      </c>
      <c r="E13" s="60" t="s">
        <v>303</v>
      </c>
    </row>
    <row r="14" spans="2:10" ht="15" x14ac:dyDescent="0.25">
      <c r="B14" s="93" t="s">
        <v>314</v>
      </c>
      <c r="C14" s="57" t="s">
        <v>25</v>
      </c>
      <c r="D14" s="56" t="s">
        <v>227</v>
      </c>
      <c r="E14" s="60" t="s">
        <v>303</v>
      </c>
    </row>
    <row r="15" spans="2:10" ht="15" x14ac:dyDescent="0.25">
      <c r="B15" s="93" t="s">
        <v>315</v>
      </c>
      <c r="C15" s="57" t="s">
        <v>25</v>
      </c>
      <c r="D15" s="56" t="s">
        <v>227</v>
      </c>
      <c r="E15" s="60" t="s">
        <v>303</v>
      </c>
    </row>
    <row r="16" spans="2:10" ht="15" x14ac:dyDescent="0.25">
      <c r="B16" s="93" t="s">
        <v>316</v>
      </c>
      <c r="C16" s="57" t="s">
        <v>25</v>
      </c>
      <c r="D16" s="56" t="s">
        <v>227</v>
      </c>
      <c r="E16" s="60" t="s">
        <v>303</v>
      </c>
    </row>
    <row r="17" spans="2:5" ht="15" x14ac:dyDescent="0.25">
      <c r="B17" s="93" t="s">
        <v>317</v>
      </c>
      <c r="C17" s="57" t="s">
        <v>25</v>
      </c>
      <c r="D17" s="56" t="s">
        <v>305</v>
      </c>
      <c r="E17" s="60" t="s">
        <v>66</v>
      </c>
    </row>
    <row r="18" spans="2:5" ht="15" x14ac:dyDescent="0.25">
      <c r="B18" s="93" t="s">
        <v>318</v>
      </c>
      <c r="C18" s="57" t="s">
        <v>25</v>
      </c>
      <c r="D18" s="56" t="s">
        <v>305</v>
      </c>
      <c r="E18" s="60" t="s">
        <v>66</v>
      </c>
    </row>
    <row r="19" spans="2:5" ht="15" x14ac:dyDescent="0.25">
      <c r="B19" s="93" t="s">
        <v>319</v>
      </c>
      <c r="C19" s="57" t="s">
        <v>25</v>
      </c>
      <c r="D19" s="56" t="s">
        <v>227</v>
      </c>
      <c r="E19" s="60" t="s">
        <v>303</v>
      </c>
    </row>
    <row r="20" spans="2:5" ht="15" x14ac:dyDescent="0.25">
      <c r="B20" s="93" t="s">
        <v>320</v>
      </c>
      <c r="C20" s="57" t="s">
        <v>25</v>
      </c>
      <c r="D20" s="56" t="s">
        <v>305</v>
      </c>
      <c r="E20" s="60" t="s">
        <v>66</v>
      </c>
    </row>
    <row r="21" spans="2:5" ht="15" x14ac:dyDescent="0.25">
      <c r="B21" s="93" t="s">
        <v>321</v>
      </c>
      <c r="C21" s="57" t="s">
        <v>25</v>
      </c>
      <c r="D21" s="56" t="s">
        <v>305</v>
      </c>
      <c r="E21" s="60" t="s">
        <v>66</v>
      </c>
    </row>
    <row r="22" spans="2:5" ht="15" x14ac:dyDescent="0.25">
      <c r="B22" s="93" t="s">
        <v>322</v>
      </c>
      <c r="C22" s="57" t="s">
        <v>25</v>
      </c>
      <c r="D22" s="56" t="s">
        <v>305</v>
      </c>
      <c r="E22" s="60" t="s">
        <v>66</v>
      </c>
    </row>
    <row r="23" spans="2:5" ht="15" x14ac:dyDescent="0.25">
      <c r="B23" s="93" t="s">
        <v>323</v>
      </c>
      <c r="C23" s="57" t="s">
        <v>25</v>
      </c>
      <c r="D23" s="56" t="s">
        <v>305</v>
      </c>
      <c r="E23" s="60" t="s">
        <v>66</v>
      </c>
    </row>
    <row r="24" spans="2:5" ht="15" x14ac:dyDescent="0.25">
      <c r="B24" s="93" t="s">
        <v>324</v>
      </c>
      <c r="C24" s="57" t="s">
        <v>25</v>
      </c>
      <c r="D24" s="56" t="s">
        <v>227</v>
      </c>
      <c r="E24" s="60" t="s">
        <v>303</v>
      </c>
    </row>
    <row r="25" spans="2:5" ht="15" x14ac:dyDescent="0.25">
      <c r="B25" s="93" t="s">
        <v>325</v>
      </c>
      <c r="C25" s="57" t="s">
        <v>25</v>
      </c>
      <c r="D25" s="56" t="s">
        <v>227</v>
      </c>
      <c r="E25" s="60" t="s">
        <v>303</v>
      </c>
    </row>
    <row r="26" spans="2:5" ht="15" x14ac:dyDescent="0.25">
      <c r="B26" s="93" t="s">
        <v>326</v>
      </c>
      <c r="C26" s="57" t="s">
        <v>25</v>
      </c>
      <c r="D26" s="56" t="s">
        <v>305</v>
      </c>
      <c r="E26" s="60" t="s">
        <v>66</v>
      </c>
    </row>
    <row r="27" spans="2:5" ht="15" x14ac:dyDescent="0.25">
      <c r="B27" s="93" t="s">
        <v>327</v>
      </c>
      <c r="C27" s="57" t="s">
        <v>25</v>
      </c>
      <c r="D27" s="56" t="s">
        <v>227</v>
      </c>
      <c r="E27" s="60" t="s">
        <v>303</v>
      </c>
    </row>
    <row r="28" spans="2:5" ht="15" x14ac:dyDescent="0.25">
      <c r="B28" s="93" t="s">
        <v>328</v>
      </c>
      <c r="C28" s="57" t="s">
        <v>25</v>
      </c>
      <c r="D28" s="56" t="s">
        <v>305</v>
      </c>
      <c r="E28" s="60" t="s">
        <v>66</v>
      </c>
    </row>
    <row r="29" spans="2:5" ht="15" x14ac:dyDescent="0.25">
      <c r="B29" s="93" t="s">
        <v>329</v>
      </c>
      <c r="C29" s="57" t="s">
        <v>25</v>
      </c>
      <c r="D29" s="56" t="s">
        <v>227</v>
      </c>
      <c r="E29" s="60" t="s">
        <v>303</v>
      </c>
    </row>
    <row r="30" spans="2:5" ht="15" x14ac:dyDescent="0.25">
      <c r="B30" s="93" t="s">
        <v>330</v>
      </c>
      <c r="C30" s="57" t="s">
        <v>25</v>
      </c>
      <c r="D30" s="56" t="s">
        <v>305</v>
      </c>
      <c r="E30" s="60" t="s">
        <v>66</v>
      </c>
    </row>
    <row r="31" spans="2:5" ht="15" x14ac:dyDescent="0.25">
      <c r="B31" s="93" t="s">
        <v>331</v>
      </c>
      <c r="C31" s="57" t="s">
        <v>25</v>
      </c>
      <c r="D31" s="56" t="s">
        <v>305</v>
      </c>
      <c r="E31" s="60" t="s">
        <v>66</v>
      </c>
    </row>
    <row r="32" spans="2:5" ht="15" x14ac:dyDescent="0.25">
      <c r="B32" s="93" t="s">
        <v>332</v>
      </c>
      <c r="C32" s="57" t="s">
        <v>25</v>
      </c>
      <c r="D32" s="56" t="s">
        <v>227</v>
      </c>
      <c r="E32" s="60" t="s">
        <v>303</v>
      </c>
    </row>
    <row r="33" spans="2:5" ht="15" x14ac:dyDescent="0.25">
      <c r="B33" s="93" t="s">
        <v>333</v>
      </c>
      <c r="C33" s="57" t="s">
        <v>25</v>
      </c>
      <c r="D33" s="56" t="s">
        <v>227</v>
      </c>
      <c r="E33" s="60" t="s">
        <v>303</v>
      </c>
    </row>
    <row r="34" spans="2:5" ht="15" x14ac:dyDescent="0.25">
      <c r="B34" s="93" t="s">
        <v>334</v>
      </c>
      <c r="C34" s="57" t="s">
        <v>25</v>
      </c>
      <c r="D34" s="56" t="s">
        <v>305</v>
      </c>
      <c r="E34" s="60" t="s">
        <v>66</v>
      </c>
    </row>
    <row r="35" spans="2:5" ht="15" x14ac:dyDescent="0.25">
      <c r="B35" s="93" t="s">
        <v>335</v>
      </c>
      <c r="C35" s="57" t="s">
        <v>25</v>
      </c>
      <c r="D35" s="56" t="s">
        <v>227</v>
      </c>
      <c r="E35" s="60" t="s">
        <v>303</v>
      </c>
    </row>
    <row r="36" spans="2:5" ht="15" x14ac:dyDescent="0.25">
      <c r="B36" s="93" t="s">
        <v>336</v>
      </c>
      <c r="C36" s="57" t="s">
        <v>25</v>
      </c>
      <c r="D36" s="56" t="s">
        <v>227</v>
      </c>
      <c r="E36" s="60" t="s">
        <v>303</v>
      </c>
    </row>
    <row r="37" spans="2:5" ht="15" x14ac:dyDescent="0.25">
      <c r="B37" s="93" t="s">
        <v>337</v>
      </c>
      <c r="C37" s="57" t="s">
        <v>25</v>
      </c>
      <c r="D37" s="56" t="s">
        <v>227</v>
      </c>
      <c r="E37" s="60" t="s">
        <v>303</v>
      </c>
    </row>
    <row r="38" spans="2:5" ht="15" x14ac:dyDescent="0.25">
      <c r="B38" s="93" t="s">
        <v>338</v>
      </c>
      <c r="C38" s="57" t="s">
        <v>25</v>
      </c>
      <c r="D38" s="56" t="s">
        <v>227</v>
      </c>
      <c r="E38" s="60" t="s">
        <v>303</v>
      </c>
    </row>
    <row r="39" spans="2:5" ht="15" x14ac:dyDescent="0.25">
      <c r="B39" s="93" t="s">
        <v>339</v>
      </c>
      <c r="C39" s="57" t="s">
        <v>25</v>
      </c>
      <c r="D39" s="56" t="s">
        <v>227</v>
      </c>
      <c r="E39" s="60" t="s">
        <v>303</v>
      </c>
    </row>
    <row r="40" spans="2:5" ht="15" x14ac:dyDescent="0.25">
      <c r="B40" s="93" t="s">
        <v>340</v>
      </c>
      <c r="C40" s="57" t="s">
        <v>25</v>
      </c>
      <c r="D40" s="56" t="s">
        <v>227</v>
      </c>
      <c r="E40" s="60" t="s">
        <v>303</v>
      </c>
    </row>
    <row r="41" spans="2:5" ht="15" x14ac:dyDescent="0.25">
      <c r="B41" s="93" t="s">
        <v>341</v>
      </c>
      <c r="C41" s="57" t="s">
        <v>25</v>
      </c>
      <c r="D41" s="56" t="s">
        <v>227</v>
      </c>
      <c r="E41" s="60" t="s">
        <v>303</v>
      </c>
    </row>
    <row r="42" spans="2:5" ht="15" x14ac:dyDescent="0.25">
      <c r="B42" s="93" t="s">
        <v>342</v>
      </c>
      <c r="C42" s="57" t="s">
        <v>25</v>
      </c>
      <c r="D42" s="56" t="s">
        <v>227</v>
      </c>
      <c r="E42" s="60" t="s">
        <v>303</v>
      </c>
    </row>
    <row r="43" spans="2:5" ht="15" x14ac:dyDescent="0.25">
      <c r="B43" s="93" t="s">
        <v>343</v>
      </c>
      <c r="C43" s="57" t="s">
        <v>25</v>
      </c>
      <c r="D43" s="56" t="s">
        <v>227</v>
      </c>
      <c r="E43" s="60" t="s">
        <v>303</v>
      </c>
    </row>
    <row r="44" spans="2:5" ht="15" x14ac:dyDescent="0.25">
      <c r="B44" s="93" t="s">
        <v>344</v>
      </c>
      <c r="C44" s="57" t="s">
        <v>25</v>
      </c>
      <c r="D44" s="56" t="s">
        <v>305</v>
      </c>
      <c r="E44" s="60" t="s">
        <v>66</v>
      </c>
    </row>
    <row r="45" spans="2:5" ht="15" x14ac:dyDescent="0.25">
      <c r="B45" s="93" t="s">
        <v>345</v>
      </c>
      <c r="C45" s="57" t="s">
        <v>25</v>
      </c>
      <c r="D45" s="56" t="s">
        <v>305</v>
      </c>
      <c r="E45" s="60" t="s">
        <v>66</v>
      </c>
    </row>
    <row r="46" spans="2:5" ht="15" x14ac:dyDescent="0.25">
      <c r="B46" s="93" t="s">
        <v>346</v>
      </c>
      <c r="C46" s="57" t="s">
        <v>25</v>
      </c>
      <c r="D46" s="56" t="s">
        <v>305</v>
      </c>
      <c r="E46" s="60" t="s">
        <v>66</v>
      </c>
    </row>
    <row r="47" spans="2:5" ht="15" x14ac:dyDescent="0.25">
      <c r="B47" s="93" t="s">
        <v>347</v>
      </c>
      <c r="C47" s="57" t="s">
        <v>25</v>
      </c>
      <c r="D47" s="56" t="s">
        <v>227</v>
      </c>
      <c r="E47" s="60" t="s">
        <v>303</v>
      </c>
    </row>
    <row r="48" spans="2:5" ht="15" x14ac:dyDescent="0.25">
      <c r="B48" s="93" t="s">
        <v>348</v>
      </c>
      <c r="C48" s="57" t="s">
        <v>25</v>
      </c>
      <c r="D48" s="56" t="s">
        <v>305</v>
      </c>
      <c r="E48" s="60" t="s">
        <v>66</v>
      </c>
    </row>
    <row r="49" spans="2:5" ht="15" x14ac:dyDescent="0.25">
      <c r="B49" s="93" t="s">
        <v>349</v>
      </c>
      <c r="C49" s="57" t="s">
        <v>25</v>
      </c>
      <c r="D49" s="56" t="s">
        <v>305</v>
      </c>
      <c r="E49" s="60" t="s">
        <v>66</v>
      </c>
    </row>
    <row r="50" spans="2:5" ht="15" x14ac:dyDescent="0.25">
      <c r="B50" s="93" t="s">
        <v>350</v>
      </c>
      <c r="C50" s="57" t="s">
        <v>25</v>
      </c>
      <c r="D50" s="56" t="s">
        <v>227</v>
      </c>
      <c r="E50" s="60" t="s">
        <v>303</v>
      </c>
    </row>
    <row r="51" spans="2:5" ht="15" x14ac:dyDescent="0.25">
      <c r="B51" s="93" t="s">
        <v>351</v>
      </c>
      <c r="C51" s="57" t="s">
        <v>25</v>
      </c>
      <c r="D51" s="56" t="s">
        <v>305</v>
      </c>
      <c r="E51" s="60" t="s">
        <v>66</v>
      </c>
    </row>
    <row r="52" spans="2:5" ht="15" x14ac:dyDescent="0.25">
      <c r="B52" s="93" t="s">
        <v>352</v>
      </c>
      <c r="C52" s="57" t="s">
        <v>25</v>
      </c>
      <c r="D52" s="56" t="s">
        <v>227</v>
      </c>
      <c r="E52" s="60" t="s">
        <v>303</v>
      </c>
    </row>
    <row r="53" spans="2:5" ht="15" x14ac:dyDescent="0.25">
      <c r="B53" s="93" t="s">
        <v>353</v>
      </c>
      <c r="C53" s="57" t="s">
        <v>25</v>
      </c>
      <c r="D53" s="56" t="s">
        <v>227</v>
      </c>
      <c r="E53" s="60" t="s">
        <v>303</v>
      </c>
    </row>
    <row r="54" spans="2:5" ht="15" x14ac:dyDescent="0.25">
      <c r="B54" s="93" t="s">
        <v>354</v>
      </c>
      <c r="C54" s="57" t="s">
        <v>25</v>
      </c>
      <c r="D54" s="56" t="s">
        <v>305</v>
      </c>
      <c r="E54" s="60" t="s">
        <v>66</v>
      </c>
    </row>
    <row r="55" spans="2:5" ht="15" x14ac:dyDescent="0.25">
      <c r="B55" s="93" t="s">
        <v>355</v>
      </c>
      <c r="C55" s="57" t="s">
        <v>25</v>
      </c>
      <c r="D55" s="56" t="s">
        <v>227</v>
      </c>
      <c r="E55" s="60" t="s">
        <v>303</v>
      </c>
    </row>
    <row r="56" spans="2:5" ht="15" x14ac:dyDescent="0.25">
      <c r="B56" s="93" t="s">
        <v>356</v>
      </c>
      <c r="C56" s="57" t="s">
        <v>25</v>
      </c>
      <c r="D56" s="56" t="s">
        <v>227</v>
      </c>
      <c r="E56" s="60" t="s">
        <v>303</v>
      </c>
    </row>
    <row r="57" spans="2:5" ht="15" x14ac:dyDescent="0.25">
      <c r="B57" s="93" t="s">
        <v>357</v>
      </c>
      <c r="C57" s="57" t="s">
        <v>25</v>
      </c>
      <c r="D57" s="56" t="s">
        <v>227</v>
      </c>
      <c r="E57" s="60" t="s">
        <v>303</v>
      </c>
    </row>
    <row r="58" spans="2:5" ht="15" x14ac:dyDescent="0.25">
      <c r="B58" s="93" t="s">
        <v>358</v>
      </c>
      <c r="C58" s="57" t="s">
        <v>25</v>
      </c>
      <c r="D58" s="56" t="s">
        <v>305</v>
      </c>
      <c r="E58" s="60" t="s">
        <v>66</v>
      </c>
    </row>
    <row r="59" spans="2:5" ht="15" x14ac:dyDescent="0.25">
      <c r="B59" s="93" t="s">
        <v>359</v>
      </c>
      <c r="C59" s="57" t="s">
        <v>25</v>
      </c>
      <c r="D59" s="56" t="s">
        <v>227</v>
      </c>
      <c r="E59" s="60" t="s">
        <v>303</v>
      </c>
    </row>
    <row r="60" spans="2:5" ht="15" x14ac:dyDescent="0.25">
      <c r="B60" s="93" t="s">
        <v>360</v>
      </c>
      <c r="C60" s="57" t="s">
        <v>25</v>
      </c>
      <c r="D60" s="56" t="s">
        <v>227</v>
      </c>
      <c r="E60" s="60" t="s">
        <v>303</v>
      </c>
    </row>
    <row r="61" spans="2:5" ht="15" x14ac:dyDescent="0.25">
      <c r="B61" s="93" t="s">
        <v>361</v>
      </c>
      <c r="C61" s="57" t="s">
        <v>25</v>
      </c>
      <c r="D61" s="56" t="s">
        <v>227</v>
      </c>
      <c r="E61" s="60" t="s">
        <v>303</v>
      </c>
    </row>
    <row r="62" spans="2:5" ht="15" x14ac:dyDescent="0.25">
      <c r="B62" s="93" t="s">
        <v>362</v>
      </c>
      <c r="C62" s="57" t="s">
        <v>25</v>
      </c>
      <c r="D62" s="56" t="s">
        <v>305</v>
      </c>
      <c r="E62" s="60" t="s">
        <v>66</v>
      </c>
    </row>
    <row r="63" spans="2:5" ht="15" x14ac:dyDescent="0.25">
      <c r="B63" s="93" t="s">
        <v>363</v>
      </c>
      <c r="C63" s="57" t="s">
        <v>25</v>
      </c>
      <c r="D63" s="56" t="s">
        <v>305</v>
      </c>
      <c r="E63" s="60" t="s">
        <v>66</v>
      </c>
    </row>
    <row r="64" spans="2:5" ht="15" x14ac:dyDescent="0.25">
      <c r="B64" s="93" t="s">
        <v>364</v>
      </c>
      <c r="C64" s="57" t="s">
        <v>25</v>
      </c>
      <c r="D64" s="56" t="s">
        <v>227</v>
      </c>
      <c r="E64" s="60" t="s">
        <v>303</v>
      </c>
    </row>
    <row r="65" spans="2:5" ht="15" x14ac:dyDescent="0.25">
      <c r="B65" s="93" t="s">
        <v>365</v>
      </c>
      <c r="C65" s="57" t="s">
        <v>25</v>
      </c>
      <c r="D65" s="56" t="s">
        <v>227</v>
      </c>
      <c r="E65" s="60" t="s">
        <v>303</v>
      </c>
    </row>
    <row r="66" spans="2:5" ht="15" x14ac:dyDescent="0.25">
      <c r="B66" s="93" t="s">
        <v>366</v>
      </c>
      <c r="C66" s="57" t="s">
        <v>25</v>
      </c>
      <c r="D66" s="56" t="s">
        <v>305</v>
      </c>
      <c r="E66" s="60" t="s">
        <v>66</v>
      </c>
    </row>
    <row r="67" spans="2:5" ht="15" x14ac:dyDescent="0.25">
      <c r="B67" s="93" t="s">
        <v>367</v>
      </c>
      <c r="C67" s="57" t="s">
        <v>25</v>
      </c>
      <c r="D67" s="56" t="s">
        <v>305</v>
      </c>
      <c r="E67" s="60" t="s">
        <v>66</v>
      </c>
    </row>
    <row r="68" spans="2:5" ht="15" x14ac:dyDescent="0.25">
      <c r="B68" s="93" t="s">
        <v>368</v>
      </c>
      <c r="C68" s="57" t="s">
        <v>25</v>
      </c>
      <c r="D68" s="56" t="s">
        <v>305</v>
      </c>
      <c r="E68" s="60" t="s">
        <v>66</v>
      </c>
    </row>
    <row r="69" spans="2:5" ht="15" x14ac:dyDescent="0.25">
      <c r="B69" s="93" t="s">
        <v>369</v>
      </c>
      <c r="C69" s="57" t="s">
        <v>25</v>
      </c>
      <c r="D69" s="56" t="s">
        <v>227</v>
      </c>
      <c r="E69" s="60" t="s">
        <v>303</v>
      </c>
    </row>
    <row r="70" spans="2:5" ht="15" x14ac:dyDescent="0.25">
      <c r="B70" s="93" t="s">
        <v>370</v>
      </c>
      <c r="C70" s="57" t="s">
        <v>25</v>
      </c>
      <c r="D70" s="56" t="s">
        <v>227</v>
      </c>
      <c r="E70" s="60" t="s">
        <v>303</v>
      </c>
    </row>
    <row r="71" spans="2:5" ht="15" x14ac:dyDescent="0.25">
      <c r="B71" s="93" t="s">
        <v>371</v>
      </c>
      <c r="C71" s="57" t="s">
        <v>25</v>
      </c>
      <c r="D71" s="56" t="s">
        <v>305</v>
      </c>
      <c r="E71" s="60" t="s">
        <v>66</v>
      </c>
    </row>
    <row r="72" spans="2:5" ht="15" x14ac:dyDescent="0.25">
      <c r="B72" s="93" t="s">
        <v>372</v>
      </c>
      <c r="C72" s="57" t="s">
        <v>25</v>
      </c>
      <c r="D72" s="56" t="s">
        <v>305</v>
      </c>
      <c r="E72" s="60" t="s">
        <v>66</v>
      </c>
    </row>
    <row r="73" spans="2:5" ht="15" x14ac:dyDescent="0.25">
      <c r="B73" s="93" t="s">
        <v>373</v>
      </c>
      <c r="C73" s="57" t="s">
        <v>25</v>
      </c>
      <c r="D73" s="56" t="s">
        <v>305</v>
      </c>
      <c r="E73" s="60" t="s">
        <v>66</v>
      </c>
    </row>
    <row r="74" spans="2:5" ht="15" x14ac:dyDescent="0.25">
      <c r="B74" s="93" t="s">
        <v>374</v>
      </c>
      <c r="C74" s="57" t="s">
        <v>25</v>
      </c>
      <c r="D74" s="56" t="s">
        <v>305</v>
      </c>
      <c r="E74" s="60" t="s">
        <v>66</v>
      </c>
    </row>
    <row r="75" spans="2:5" ht="15" x14ac:dyDescent="0.25">
      <c r="B75" s="93" t="s">
        <v>375</v>
      </c>
      <c r="C75" s="57" t="s">
        <v>25</v>
      </c>
      <c r="D75" s="56" t="s">
        <v>305</v>
      </c>
      <c r="E75" s="60" t="s">
        <v>66</v>
      </c>
    </row>
    <row r="76" spans="2:5" ht="15" x14ac:dyDescent="0.25">
      <c r="B76" s="93" t="s">
        <v>376</v>
      </c>
      <c r="C76" s="57" t="s">
        <v>25</v>
      </c>
      <c r="D76" s="56" t="s">
        <v>305</v>
      </c>
      <c r="E76" s="60" t="s">
        <v>66</v>
      </c>
    </row>
    <row r="77" spans="2:5" ht="15" x14ac:dyDescent="0.25">
      <c r="B77" s="93" t="s">
        <v>377</v>
      </c>
      <c r="C77" s="57" t="s">
        <v>25</v>
      </c>
      <c r="D77" s="56" t="s">
        <v>305</v>
      </c>
      <c r="E77" s="60" t="s">
        <v>66</v>
      </c>
    </row>
    <row r="78" spans="2:5" ht="15" x14ac:dyDescent="0.25">
      <c r="B78" s="93" t="s">
        <v>378</v>
      </c>
      <c r="C78" s="57" t="s">
        <v>25</v>
      </c>
      <c r="D78" s="56" t="s">
        <v>305</v>
      </c>
      <c r="E78" s="60" t="s">
        <v>66</v>
      </c>
    </row>
    <row r="79" spans="2:5" ht="15.75" thickBot="1" x14ac:dyDescent="0.3">
      <c r="B79" s="94" t="s">
        <v>379</v>
      </c>
      <c r="C79" s="90" t="s">
        <v>25</v>
      </c>
      <c r="D79" s="89" t="s">
        <v>305</v>
      </c>
      <c r="E79" s="60" t="s">
        <v>66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3FDD-4F62-4E9B-89D2-3434129CE174}">
  <dimension ref="B1:H12"/>
  <sheetViews>
    <sheetView workbookViewId="0">
      <selection activeCell="H27" sqref="H27"/>
    </sheetView>
  </sheetViews>
  <sheetFormatPr defaultRowHeight="14.25" x14ac:dyDescent="0.2"/>
  <cols>
    <col min="1" max="1" width="2.125" customWidth="1"/>
    <col min="2" max="2" width="15.25" bestFit="1" customWidth="1"/>
    <col min="3" max="3" width="12.25" customWidth="1"/>
    <col min="4" max="4" width="10.5" bestFit="1" customWidth="1"/>
    <col min="5" max="5" width="15.5" bestFit="1" customWidth="1"/>
    <col min="6" max="6" width="3.5" customWidth="1"/>
    <col min="7" max="7" width="21" bestFit="1" customWidth="1"/>
    <col min="8" max="8" width="14.5" customWidth="1"/>
  </cols>
  <sheetData>
    <row r="1" spans="2:8" ht="9" customHeight="1" thickBot="1" x14ac:dyDescent="0.25"/>
    <row r="2" spans="2:8" ht="15" x14ac:dyDescent="0.2">
      <c r="B2" s="125" t="s">
        <v>393</v>
      </c>
      <c r="C2" s="126"/>
      <c r="D2" s="126"/>
      <c r="E2" s="127"/>
      <c r="G2" s="96" t="s">
        <v>298</v>
      </c>
      <c r="H2" s="97" t="s">
        <v>227</v>
      </c>
    </row>
    <row r="3" spans="2:8" ht="15.75" thickBot="1" x14ac:dyDescent="0.3">
      <c r="B3" s="100" t="s">
        <v>247</v>
      </c>
      <c r="C3" s="86" t="s">
        <v>211</v>
      </c>
      <c r="D3" s="86" t="s">
        <v>300</v>
      </c>
      <c r="E3" s="101" t="s">
        <v>301</v>
      </c>
      <c r="G3" s="95" t="s">
        <v>391</v>
      </c>
      <c r="H3" s="76" t="s">
        <v>392</v>
      </c>
    </row>
    <row r="4" spans="2:8" ht="15.75" thickBot="1" x14ac:dyDescent="0.3">
      <c r="B4" s="93" t="s">
        <v>382</v>
      </c>
      <c r="C4" s="57" t="s">
        <v>25</v>
      </c>
      <c r="D4" s="56" t="s">
        <v>227</v>
      </c>
      <c r="E4" s="60" t="s">
        <v>303</v>
      </c>
      <c r="G4" s="98" t="s">
        <v>297</v>
      </c>
      <c r="H4" s="99">
        <v>10</v>
      </c>
    </row>
    <row r="5" spans="2:8" ht="15" x14ac:dyDescent="0.25">
      <c r="B5" s="93" t="s">
        <v>383</v>
      </c>
      <c r="C5" s="57" t="s">
        <v>25</v>
      </c>
      <c r="D5" s="56" t="s">
        <v>227</v>
      </c>
      <c r="E5" s="60" t="s">
        <v>303</v>
      </c>
      <c r="G5" s="102" t="s">
        <v>297</v>
      </c>
      <c r="H5" s="102">
        <v>10</v>
      </c>
    </row>
    <row r="6" spans="2:8" ht="15" x14ac:dyDescent="0.25">
      <c r="B6" s="93" t="s">
        <v>384</v>
      </c>
      <c r="C6" s="57" t="s">
        <v>25</v>
      </c>
      <c r="D6" s="56" t="s">
        <v>227</v>
      </c>
      <c r="E6" s="60" t="s">
        <v>303</v>
      </c>
      <c r="G6" s="102" t="s">
        <v>297</v>
      </c>
      <c r="H6" s="102">
        <f>SUM(H4:H5)</f>
        <v>20</v>
      </c>
    </row>
    <row r="7" spans="2:8" ht="15" x14ac:dyDescent="0.25">
      <c r="B7" s="93" t="s">
        <v>385</v>
      </c>
      <c r="C7" s="57" t="s">
        <v>25</v>
      </c>
      <c r="D7" s="56" t="s">
        <v>227</v>
      </c>
      <c r="E7" s="60" t="s">
        <v>303</v>
      </c>
    </row>
    <row r="8" spans="2:8" ht="15" x14ac:dyDescent="0.25">
      <c r="B8" s="93" t="s">
        <v>386</v>
      </c>
      <c r="C8" s="57" t="s">
        <v>25</v>
      </c>
      <c r="D8" s="56" t="s">
        <v>227</v>
      </c>
      <c r="E8" s="60" t="s">
        <v>303</v>
      </c>
    </row>
    <row r="9" spans="2:8" ht="15" x14ac:dyDescent="0.25">
      <c r="B9" s="93" t="s">
        <v>387</v>
      </c>
      <c r="C9" s="57" t="s">
        <v>25</v>
      </c>
      <c r="D9" s="56" t="s">
        <v>227</v>
      </c>
      <c r="E9" s="60" t="s">
        <v>303</v>
      </c>
    </row>
    <row r="10" spans="2:8" ht="15" x14ac:dyDescent="0.25">
      <c r="B10" s="93" t="s">
        <v>388</v>
      </c>
      <c r="C10" s="57" t="s">
        <v>25</v>
      </c>
      <c r="D10" s="56" t="s">
        <v>227</v>
      </c>
      <c r="E10" s="60" t="s">
        <v>303</v>
      </c>
    </row>
    <row r="11" spans="2:8" ht="15" x14ac:dyDescent="0.25">
      <c r="B11" s="93" t="s">
        <v>389</v>
      </c>
      <c r="C11" s="57" t="s">
        <v>25</v>
      </c>
      <c r="D11" s="56" t="s">
        <v>227</v>
      </c>
      <c r="E11" s="60" t="s">
        <v>303</v>
      </c>
    </row>
    <row r="12" spans="2:8" ht="15" x14ac:dyDescent="0.25">
      <c r="B12" s="93" t="s">
        <v>390</v>
      </c>
      <c r="C12" s="57" t="s">
        <v>25</v>
      </c>
      <c r="D12" s="56" t="s">
        <v>227</v>
      </c>
      <c r="E12" s="60" t="s">
        <v>303</v>
      </c>
    </row>
  </sheetData>
  <mergeCells count="1">
    <mergeCell ref="B2:E2"/>
  </mergeCells>
  <phoneticPr fontId="1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4103-8C16-483E-94A9-B88177458C59}">
  <dimension ref="B1:F20"/>
  <sheetViews>
    <sheetView tabSelected="1" workbookViewId="0">
      <selection activeCell="I24" sqref="I24"/>
    </sheetView>
  </sheetViews>
  <sheetFormatPr defaultRowHeight="14.25" x14ac:dyDescent="0.2"/>
  <cols>
    <col min="2" max="2" width="22.375" customWidth="1"/>
    <col min="3" max="3" width="11.5" customWidth="1"/>
    <col min="4" max="4" width="12" customWidth="1"/>
    <col min="5" max="5" width="11.5" customWidth="1"/>
    <col min="6" max="6" width="15.625" customWidth="1"/>
  </cols>
  <sheetData>
    <row r="1" spans="2:6" ht="15" x14ac:dyDescent="0.2">
      <c r="B1" s="128" t="s">
        <v>406</v>
      </c>
      <c r="C1" s="129"/>
      <c r="D1" s="129"/>
      <c r="E1" s="129"/>
      <c r="F1" s="130"/>
    </row>
    <row r="2" spans="2:6" ht="15" x14ac:dyDescent="0.25">
      <c r="B2" s="132" t="s">
        <v>407</v>
      </c>
      <c r="C2" s="131"/>
      <c r="D2" s="131"/>
      <c r="E2" s="131"/>
      <c r="F2" s="131"/>
    </row>
    <row r="3" spans="2:6" ht="15" x14ac:dyDescent="0.25">
      <c r="B3" s="132" t="s">
        <v>405</v>
      </c>
      <c r="C3" s="131"/>
      <c r="D3" s="131"/>
      <c r="E3" s="131"/>
      <c r="F3" s="131"/>
    </row>
    <row r="4" spans="2:6" ht="15" x14ac:dyDescent="0.25">
      <c r="B4" s="132" t="s">
        <v>404</v>
      </c>
      <c r="C4" s="131"/>
      <c r="D4" s="131"/>
      <c r="E4" s="131"/>
      <c r="F4" s="131"/>
    </row>
    <row r="8" spans="2:6" ht="15" thickBot="1" x14ac:dyDescent="0.25"/>
    <row r="9" spans="2:6" ht="15" x14ac:dyDescent="0.2">
      <c r="B9" s="128" t="s">
        <v>406</v>
      </c>
      <c r="C9" s="129"/>
      <c r="D9" s="129"/>
      <c r="E9" s="129"/>
      <c r="F9" s="130"/>
    </row>
    <row r="10" spans="2:6" ht="15" x14ac:dyDescent="0.25">
      <c r="B10" s="132" t="s">
        <v>407</v>
      </c>
      <c r="C10" s="131"/>
      <c r="D10" s="131"/>
      <c r="E10" s="131"/>
      <c r="F10" s="131"/>
    </row>
    <row r="11" spans="2:6" ht="15" x14ac:dyDescent="0.25">
      <c r="B11" s="132" t="s">
        <v>405</v>
      </c>
      <c r="C11" s="131"/>
      <c r="D11" s="131"/>
      <c r="E11" s="131"/>
      <c r="F11" s="131"/>
    </row>
    <row r="12" spans="2:6" ht="15" x14ac:dyDescent="0.25">
      <c r="B12" s="132" t="s">
        <v>404</v>
      </c>
      <c r="C12" s="131"/>
      <c r="D12" s="131"/>
      <c r="E12" s="131"/>
      <c r="F12" s="131"/>
    </row>
    <row r="16" spans="2:6" ht="15" thickBot="1" x14ac:dyDescent="0.25"/>
    <row r="17" spans="2:6" ht="15" x14ac:dyDescent="0.2">
      <c r="B17" s="128" t="s">
        <v>406</v>
      </c>
      <c r="C17" s="129"/>
      <c r="D17" s="129"/>
      <c r="E17" s="129"/>
      <c r="F17" s="130"/>
    </row>
    <row r="18" spans="2:6" ht="15" x14ac:dyDescent="0.25">
      <c r="B18" s="132" t="s">
        <v>407</v>
      </c>
      <c r="C18" s="131"/>
      <c r="D18" s="131"/>
      <c r="E18" s="131"/>
      <c r="F18" s="131"/>
    </row>
    <row r="19" spans="2:6" ht="15" x14ac:dyDescent="0.25">
      <c r="B19" s="132" t="s">
        <v>405</v>
      </c>
      <c r="C19" s="131"/>
      <c r="D19" s="131"/>
      <c r="E19" s="131"/>
      <c r="F19" s="131"/>
    </row>
    <row r="20" spans="2:6" ht="15" x14ac:dyDescent="0.25">
      <c r="B20" s="132" t="s">
        <v>404</v>
      </c>
      <c r="C20" s="131"/>
      <c r="D20" s="131"/>
      <c r="E20" s="131"/>
      <c r="F20" s="131"/>
    </row>
  </sheetData>
  <mergeCells count="3">
    <mergeCell ref="B1:F1"/>
    <mergeCell ref="B9:F9"/>
    <mergeCell ref="B17:F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5CCE-330B-41BA-AC36-294E8E673C3B}">
  <dimension ref="A1:U23"/>
  <sheetViews>
    <sheetView zoomScale="110" zoomScaleNormal="110" workbookViewId="0">
      <selection activeCell="F16" sqref="F16"/>
    </sheetView>
  </sheetViews>
  <sheetFormatPr defaultColWidth="8.75" defaultRowHeight="13.5" customHeight="1" x14ac:dyDescent="0.2"/>
  <cols>
    <col min="1" max="1" width="2.5" style="2" customWidth="1"/>
    <col min="2" max="2" width="45.75" style="10" customWidth="1"/>
    <col min="3" max="3" width="25.5" style="2" bestFit="1" customWidth="1"/>
    <col min="4" max="4" width="15.5" style="2" bestFit="1" customWidth="1"/>
    <col min="5" max="5" width="12.75" style="2" bestFit="1" customWidth="1"/>
    <col min="6" max="6" width="9.25" style="2" bestFit="1" customWidth="1"/>
    <col min="7" max="7" width="9" style="2" bestFit="1" customWidth="1"/>
    <col min="8" max="8" width="10.75" style="2" bestFit="1" customWidth="1"/>
    <col min="9" max="9" width="9.25" style="2" bestFit="1" customWidth="1"/>
    <col min="10" max="10" width="9.5" style="2" bestFit="1" customWidth="1"/>
    <col min="11" max="11" width="10.125" style="2" bestFit="1" customWidth="1"/>
    <col min="12" max="12" width="5.5" style="2" bestFit="1" customWidth="1"/>
    <col min="13" max="13" width="14.5" style="2" customWidth="1"/>
    <col min="14" max="14" width="12.625" style="2" bestFit="1" customWidth="1"/>
    <col min="15" max="15" width="10.375" style="2" bestFit="1" customWidth="1"/>
    <col min="16" max="16" width="4.875" style="2" bestFit="1" customWidth="1"/>
    <col min="17" max="17" width="10.25" style="2" bestFit="1" customWidth="1"/>
    <col min="18" max="18" width="6.5" style="2" bestFit="1" customWidth="1"/>
    <col min="19" max="19" width="14.25" style="2" bestFit="1" customWidth="1"/>
    <col min="20" max="20" width="9.375" style="2" customWidth="1"/>
    <col min="21" max="21" width="17.625" style="2" customWidth="1"/>
    <col min="22" max="16384" width="8.75" style="2"/>
  </cols>
  <sheetData>
    <row r="1" spans="1:21" ht="22.5" x14ac:dyDescent="0.2">
      <c r="A1" s="1" t="s">
        <v>79</v>
      </c>
      <c r="B1" s="1" t="s">
        <v>0</v>
      </c>
      <c r="C1" s="1" t="s">
        <v>6</v>
      </c>
      <c r="D1" s="1" t="s">
        <v>7</v>
      </c>
      <c r="E1" s="1" t="s">
        <v>9</v>
      </c>
      <c r="F1" s="1" t="s">
        <v>80</v>
      </c>
      <c r="G1" s="1" t="s">
        <v>81</v>
      </c>
      <c r="H1" s="1" t="s">
        <v>82</v>
      </c>
      <c r="I1" s="1" t="s">
        <v>83</v>
      </c>
      <c r="J1" s="1" t="s">
        <v>84</v>
      </c>
      <c r="K1" s="1" t="s">
        <v>85</v>
      </c>
      <c r="L1" s="1" t="s">
        <v>86</v>
      </c>
      <c r="M1" s="1" t="s">
        <v>87</v>
      </c>
      <c r="N1" s="1" t="s">
        <v>88</v>
      </c>
      <c r="O1" s="1" t="s">
        <v>89</v>
      </c>
      <c r="P1" s="1" t="s">
        <v>90</v>
      </c>
      <c r="Q1" s="1" t="s">
        <v>91</v>
      </c>
      <c r="R1" s="1" t="s">
        <v>92</v>
      </c>
      <c r="S1" s="1" t="s">
        <v>93</v>
      </c>
      <c r="T1" s="1" t="s">
        <v>94</v>
      </c>
      <c r="U1" s="1" t="s">
        <v>11</v>
      </c>
    </row>
    <row r="2" spans="1:21" ht="13.5" customHeight="1" x14ac:dyDescent="0.2">
      <c r="A2" s="3"/>
      <c r="B2" s="3" t="s">
        <v>95</v>
      </c>
      <c r="C2" s="4" t="s">
        <v>96</v>
      </c>
      <c r="D2" s="3" t="s">
        <v>25</v>
      </c>
      <c r="E2" s="3" t="s">
        <v>29</v>
      </c>
      <c r="F2" s="5">
        <v>3</v>
      </c>
      <c r="G2" s="5">
        <v>3</v>
      </c>
      <c r="H2" s="5">
        <v>3</v>
      </c>
      <c r="I2" s="5">
        <v>3</v>
      </c>
      <c r="J2" s="5">
        <v>3</v>
      </c>
      <c r="K2" s="5">
        <v>3</v>
      </c>
      <c r="L2" s="5">
        <v>3</v>
      </c>
      <c r="M2" s="5">
        <v>3</v>
      </c>
      <c r="N2" s="5">
        <v>3</v>
      </c>
      <c r="O2" s="5">
        <v>3</v>
      </c>
      <c r="P2" s="5">
        <v>3</v>
      </c>
      <c r="Q2" s="5">
        <v>3</v>
      </c>
      <c r="R2" s="5">
        <v>3</v>
      </c>
      <c r="S2" s="6" t="s">
        <v>66</v>
      </c>
      <c r="T2" s="7">
        <f>SUM(F2:S2)</f>
        <v>39</v>
      </c>
      <c r="U2" s="3"/>
    </row>
    <row r="3" spans="1:21" ht="13.5" customHeight="1" x14ac:dyDescent="0.2">
      <c r="A3" s="3"/>
      <c r="B3" s="3" t="s">
        <v>97</v>
      </c>
      <c r="C3" s="4" t="s">
        <v>98</v>
      </c>
      <c r="D3" s="3" t="s">
        <v>25</v>
      </c>
      <c r="E3" s="3" t="s">
        <v>29</v>
      </c>
      <c r="F3" s="5">
        <v>4</v>
      </c>
      <c r="G3" s="5">
        <v>4</v>
      </c>
      <c r="H3" s="5">
        <v>4</v>
      </c>
      <c r="I3" s="5">
        <v>4</v>
      </c>
      <c r="J3" s="5">
        <v>4</v>
      </c>
      <c r="K3" s="5">
        <v>4</v>
      </c>
      <c r="L3" s="5">
        <v>4</v>
      </c>
      <c r="M3" s="5">
        <v>4</v>
      </c>
      <c r="N3" s="5">
        <v>4</v>
      </c>
      <c r="O3" s="5">
        <v>4</v>
      </c>
      <c r="P3" s="5">
        <v>4</v>
      </c>
      <c r="Q3" s="5">
        <v>4</v>
      </c>
      <c r="R3" s="5">
        <v>4</v>
      </c>
      <c r="S3" s="6" t="s">
        <v>66</v>
      </c>
      <c r="T3" s="7">
        <f>SUM(F3:S3)</f>
        <v>52</v>
      </c>
      <c r="U3" s="3"/>
    </row>
    <row r="4" spans="1:21" ht="13.5" customHeight="1" x14ac:dyDescent="0.2">
      <c r="A4" s="3"/>
      <c r="B4" s="3" t="s">
        <v>99</v>
      </c>
      <c r="C4" s="4" t="s">
        <v>100</v>
      </c>
      <c r="D4" s="3" t="s">
        <v>25</v>
      </c>
      <c r="E4" s="3" t="s">
        <v>29</v>
      </c>
      <c r="F4" s="5">
        <v>1.1000000000000001</v>
      </c>
      <c r="G4" s="5">
        <v>1.1000000000000001</v>
      </c>
      <c r="H4" s="5">
        <v>1.1000000000000001</v>
      </c>
      <c r="I4" s="5">
        <v>1.1000000000000001</v>
      </c>
      <c r="J4" s="5">
        <v>1.1000000000000001</v>
      </c>
      <c r="K4" s="5">
        <v>1.1000000000000001</v>
      </c>
      <c r="L4" s="5">
        <v>1.1000000000000001</v>
      </c>
      <c r="M4" s="5">
        <v>1.1000000000000001</v>
      </c>
      <c r="N4" s="5">
        <v>1.1000000000000001</v>
      </c>
      <c r="O4" s="5">
        <v>1.1000000000000001</v>
      </c>
      <c r="P4" s="5">
        <v>1.1000000000000001</v>
      </c>
      <c r="Q4" s="5">
        <v>1.1000000000000001</v>
      </c>
      <c r="R4" s="5">
        <v>1.1000000000000001</v>
      </c>
      <c r="S4" s="6" t="s">
        <v>66</v>
      </c>
      <c r="T4" s="7">
        <f>SUM(F4:S4)</f>
        <v>14.299999999999997</v>
      </c>
      <c r="U4" s="3"/>
    </row>
    <row r="5" spans="1:21" ht="13.5" customHeight="1" x14ac:dyDescent="0.2">
      <c r="A5" s="3"/>
      <c r="B5" s="3" t="s">
        <v>101</v>
      </c>
      <c r="C5" s="4" t="s">
        <v>102</v>
      </c>
      <c r="D5" s="3" t="s">
        <v>103</v>
      </c>
      <c r="E5" s="3" t="s">
        <v>15</v>
      </c>
      <c r="F5" s="8">
        <v>5</v>
      </c>
      <c r="G5" s="8">
        <v>5</v>
      </c>
      <c r="H5" s="8">
        <v>5</v>
      </c>
      <c r="I5" s="8">
        <v>5</v>
      </c>
      <c r="J5" s="8">
        <v>5</v>
      </c>
      <c r="K5" s="8">
        <v>5</v>
      </c>
      <c r="L5" s="8">
        <v>5</v>
      </c>
      <c r="M5" s="8">
        <v>5</v>
      </c>
      <c r="N5" s="8">
        <v>5</v>
      </c>
      <c r="O5" s="8">
        <v>5</v>
      </c>
      <c r="P5" s="8">
        <v>5</v>
      </c>
      <c r="Q5" s="8">
        <v>5</v>
      </c>
      <c r="R5" s="8">
        <v>5</v>
      </c>
      <c r="S5" s="6" t="s">
        <v>66</v>
      </c>
      <c r="T5" s="6">
        <f>SUM(F5:S5)</f>
        <v>65</v>
      </c>
      <c r="U5" s="3"/>
    </row>
    <row r="6" spans="1:21" ht="13.5" customHeight="1" x14ac:dyDescent="0.2">
      <c r="A6" s="3"/>
      <c r="B6" s="3" t="s">
        <v>104</v>
      </c>
      <c r="C6" s="4" t="s">
        <v>105</v>
      </c>
      <c r="D6" s="3" t="s">
        <v>28</v>
      </c>
      <c r="E6" s="3" t="s">
        <v>15</v>
      </c>
      <c r="F6" s="8">
        <v>11</v>
      </c>
      <c r="G6" s="8">
        <v>11</v>
      </c>
      <c r="H6" s="8">
        <v>11</v>
      </c>
      <c r="I6" s="8">
        <v>11</v>
      </c>
      <c r="J6" s="8">
        <v>11</v>
      </c>
      <c r="K6" s="8">
        <v>11</v>
      </c>
      <c r="L6" s="8">
        <v>11</v>
      </c>
      <c r="M6" s="8">
        <v>11</v>
      </c>
      <c r="N6" s="8">
        <v>11</v>
      </c>
      <c r="O6" s="8">
        <v>11</v>
      </c>
      <c r="P6" s="8">
        <v>11</v>
      </c>
      <c r="Q6" s="8">
        <v>11</v>
      </c>
      <c r="R6" s="8">
        <v>11</v>
      </c>
      <c r="S6" s="6" t="s">
        <v>66</v>
      </c>
      <c r="T6" s="6">
        <f t="shared" ref="T6:T8" si="0">SUM(R6:S6)</f>
        <v>11</v>
      </c>
      <c r="U6" s="3"/>
    </row>
    <row r="7" spans="1:21" ht="13.5" customHeight="1" x14ac:dyDescent="0.2">
      <c r="A7" s="3"/>
      <c r="B7" s="3" t="s">
        <v>106</v>
      </c>
      <c r="C7" s="4" t="s">
        <v>107</v>
      </c>
      <c r="D7" s="3" t="s">
        <v>28</v>
      </c>
      <c r="E7" s="3" t="s">
        <v>15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8">
        <v>4</v>
      </c>
      <c r="M7" s="8">
        <v>4</v>
      </c>
      <c r="N7" s="8">
        <v>4</v>
      </c>
      <c r="O7" s="8">
        <v>4</v>
      </c>
      <c r="P7" s="8">
        <v>4</v>
      </c>
      <c r="Q7" s="8">
        <v>4</v>
      </c>
      <c r="R7" s="8">
        <v>4</v>
      </c>
      <c r="S7" s="6" t="s">
        <v>66</v>
      </c>
      <c r="T7" s="6">
        <f>SUM(F7:S7)</f>
        <v>52</v>
      </c>
      <c r="U7" s="3"/>
    </row>
    <row r="8" spans="1:21" ht="13.5" customHeight="1" x14ac:dyDescent="0.2">
      <c r="A8" s="3"/>
      <c r="B8" s="3" t="s">
        <v>108</v>
      </c>
      <c r="C8" s="4" t="s">
        <v>109</v>
      </c>
      <c r="D8" s="3" t="s">
        <v>28</v>
      </c>
      <c r="E8" s="3" t="s">
        <v>15</v>
      </c>
      <c r="F8" s="6">
        <v>13</v>
      </c>
      <c r="G8" s="6">
        <v>13</v>
      </c>
      <c r="H8" s="6">
        <v>13</v>
      </c>
      <c r="I8" s="6">
        <v>13</v>
      </c>
      <c r="J8" s="6">
        <v>13</v>
      </c>
      <c r="K8" s="6">
        <v>13</v>
      </c>
      <c r="L8" s="6">
        <v>13</v>
      </c>
      <c r="M8" s="6">
        <v>13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 t="s">
        <v>66</v>
      </c>
      <c r="T8" s="6">
        <f t="shared" si="0"/>
        <v>13</v>
      </c>
      <c r="U8" s="3"/>
    </row>
    <row r="9" spans="1:21" ht="13.5" customHeight="1" x14ac:dyDescent="0.2">
      <c r="A9" s="3"/>
      <c r="B9" s="3" t="s">
        <v>49</v>
      </c>
      <c r="C9" s="4" t="s">
        <v>50</v>
      </c>
      <c r="D9" s="3" t="s">
        <v>51</v>
      </c>
      <c r="E9" s="3" t="s">
        <v>15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 t="s">
        <v>66</v>
      </c>
      <c r="T9" s="6">
        <f t="shared" ref="T9:T17" si="1">SUM(F9:S9)</f>
        <v>13</v>
      </c>
      <c r="U9" s="3"/>
    </row>
    <row r="10" spans="1:21" ht="13.5" customHeight="1" x14ac:dyDescent="0.2">
      <c r="A10" s="3"/>
      <c r="B10" s="3" t="s">
        <v>110</v>
      </c>
      <c r="C10" s="4" t="s">
        <v>111</v>
      </c>
      <c r="D10" s="3" t="s">
        <v>51</v>
      </c>
      <c r="E10" s="3" t="s">
        <v>15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 t="s">
        <v>66</v>
      </c>
      <c r="T10" s="6">
        <f t="shared" si="1"/>
        <v>13</v>
      </c>
      <c r="U10" s="3"/>
    </row>
    <row r="11" spans="1:21" ht="13.5" customHeight="1" x14ac:dyDescent="0.2">
      <c r="A11" s="3"/>
      <c r="B11" s="3" t="s">
        <v>52</v>
      </c>
      <c r="C11" s="4" t="s">
        <v>53</v>
      </c>
      <c r="D11" s="3" t="s">
        <v>51</v>
      </c>
      <c r="E11" s="3" t="s">
        <v>15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 t="s">
        <v>66</v>
      </c>
      <c r="T11" s="6">
        <f t="shared" si="1"/>
        <v>13</v>
      </c>
      <c r="U11" s="3"/>
    </row>
    <row r="12" spans="1:21" ht="13.5" customHeight="1" x14ac:dyDescent="0.2">
      <c r="A12" s="3"/>
      <c r="B12" s="3" t="s">
        <v>112</v>
      </c>
      <c r="C12" s="4" t="s">
        <v>113</v>
      </c>
      <c r="D12" s="3" t="s">
        <v>51</v>
      </c>
      <c r="E12" s="3" t="s">
        <v>15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 t="s">
        <v>66</v>
      </c>
      <c r="T12" s="6">
        <f t="shared" si="1"/>
        <v>13</v>
      </c>
      <c r="U12" s="3"/>
    </row>
    <row r="13" spans="1:21" ht="13.5" customHeight="1" x14ac:dyDescent="0.2">
      <c r="A13" s="3"/>
      <c r="B13" s="3" t="s">
        <v>54</v>
      </c>
      <c r="C13" s="4" t="s">
        <v>55</v>
      </c>
      <c r="D13" s="3" t="s">
        <v>51</v>
      </c>
      <c r="E13" s="3" t="s">
        <v>15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 t="s">
        <v>66</v>
      </c>
      <c r="T13" s="6">
        <f t="shared" si="1"/>
        <v>13</v>
      </c>
      <c r="U13" s="3"/>
    </row>
    <row r="14" spans="1:21" ht="13.5" customHeight="1" x14ac:dyDescent="0.2">
      <c r="A14" s="3"/>
      <c r="B14" s="3" t="s">
        <v>56</v>
      </c>
      <c r="C14" s="4" t="s">
        <v>57</v>
      </c>
      <c r="D14" s="3" t="s">
        <v>51</v>
      </c>
      <c r="E14" s="3" t="s">
        <v>15</v>
      </c>
      <c r="F14" s="6">
        <v>2</v>
      </c>
      <c r="G14" s="6">
        <v>2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  <c r="N14" s="6">
        <v>2</v>
      </c>
      <c r="O14" s="6">
        <v>2</v>
      </c>
      <c r="P14" s="6">
        <v>2</v>
      </c>
      <c r="Q14" s="6">
        <v>2</v>
      </c>
      <c r="R14" s="6">
        <v>2</v>
      </c>
      <c r="S14" s="6" t="s">
        <v>66</v>
      </c>
      <c r="T14" s="6">
        <f t="shared" si="1"/>
        <v>26</v>
      </c>
      <c r="U14" s="3"/>
    </row>
    <row r="15" spans="1:21" ht="13.5" customHeight="1" x14ac:dyDescent="0.2">
      <c r="A15" s="3"/>
      <c r="B15" s="3" t="s">
        <v>60</v>
      </c>
      <c r="C15" s="4" t="s">
        <v>61</v>
      </c>
      <c r="D15" s="3" t="s">
        <v>51</v>
      </c>
      <c r="E15" s="3" t="s">
        <v>15</v>
      </c>
      <c r="F15" s="6">
        <v>8</v>
      </c>
      <c r="G15" s="6">
        <v>8</v>
      </c>
      <c r="H15" s="6">
        <v>8</v>
      </c>
      <c r="I15" s="6">
        <v>8</v>
      </c>
      <c r="J15" s="6">
        <v>8</v>
      </c>
      <c r="K15" s="6">
        <v>8</v>
      </c>
      <c r="L15" s="6">
        <v>8</v>
      </c>
      <c r="M15" s="6">
        <v>8</v>
      </c>
      <c r="N15" s="6">
        <v>8</v>
      </c>
      <c r="O15" s="6">
        <v>8</v>
      </c>
      <c r="P15" s="6">
        <v>8</v>
      </c>
      <c r="Q15" s="6">
        <v>8</v>
      </c>
      <c r="R15" s="6">
        <v>8</v>
      </c>
      <c r="S15" s="6" t="s">
        <v>66</v>
      </c>
      <c r="T15" s="6">
        <f t="shared" si="1"/>
        <v>104</v>
      </c>
      <c r="U15" s="9"/>
    </row>
    <row r="16" spans="1:21" ht="13.5" customHeight="1" x14ac:dyDescent="0.2">
      <c r="A16" s="3"/>
      <c r="B16" s="3" t="s">
        <v>114</v>
      </c>
      <c r="C16" s="4" t="s">
        <v>70</v>
      </c>
      <c r="D16" s="3" t="s">
        <v>51</v>
      </c>
      <c r="E16" s="3" t="s">
        <v>15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8</v>
      </c>
      <c r="N16" s="6">
        <v>8</v>
      </c>
      <c r="O16" s="6">
        <v>8</v>
      </c>
      <c r="P16" s="6">
        <v>8</v>
      </c>
      <c r="Q16" s="6">
        <v>8</v>
      </c>
      <c r="R16" s="6">
        <v>8</v>
      </c>
      <c r="S16" s="6" t="s">
        <v>66</v>
      </c>
      <c r="T16" s="6">
        <f t="shared" si="1"/>
        <v>104</v>
      </c>
      <c r="U16" s="9"/>
    </row>
    <row r="17" spans="1:21" ht="13.5" customHeight="1" x14ac:dyDescent="0.2">
      <c r="A17" s="3"/>
      <c r="B17" s="3" t="s">
        <v>71</v>
      </c>
      <c r="C17" s="4" t="s">
        <v>115</v>
      </c>
      <c r="D17" s="3" t="s">
        <v>51</v>
      </c>
      <c r="E17" s="3" t="s">
        <v>15</v>
      </c>
      <c r="F17" s="6">
        <v>11</v>
      </c>
      <c r="G17" s="6">
        <v>11</v>
      </c>
      <c r="H17" s="6">
        <v>11</v>
      </c>
      <c r="I17" s="6">
        <v>11</v>
      </c>
      <c r="J17" s="6">
        <v>11</v>
      </c>
      <c r="K17" s="6">
        <v>11</v>
      </c>
      <c r="L17" s="6">
        <v>11</v>
      </c>
      <c r="M17" s="6">
        <v>11</v>
      </c>
      <c r="N17" s="6">
        <v>11</v>
      </c>
      <c r="O17" s="6">
        <v>11</v>
      </c>
      <c r="P17" s="6">
        <v>11</v>
      </c>
      <c r="Q17" s="6">
        <v>11</v>
      </c>
      <c r="R17" s="6">
        <v>11</v>
      </c>
      <c r="S17" s="6">
        <v>10</v>
      </c>
      <c r="T17" s="6">
        <f t="shared" si="1"/>
        <v>153</v>
      </c>
      <c r="U17" s="9"/>
    </row>
    <row r="18" spans="1:21" ht="13.5" customHeight="1" x14ac:dyDescent="0.2">
      <c r="A18" s="3"/>
      <c r="B18" s="3" t="s">
        <v>73</v>
      </c>
      <c r="C18" s="4" t="s">
        <v>74</v>
      </c>
      <c r="D18" s="3" t="s">
        <v>51</v>
      </c>
      <c r="E18" s="3" t="s">
        <v>15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f t="shared" ref="T18:T23" si="2">SUM(F18:S18)</f>
        <v>14</v>
      </c>
      <c r="U18" s="9"/>
    </row>
    <row r="19" spans="1:21" ht="13.5" customHeight="1" x14ac:dyDescent="0.2">
      <c r="A19" s="3"/>
      <c r="B19" s="3" t="s">
        <v>75</v>
      </c>
      <c r="C19" s="4" t="s">
        <v>76</v>
      </c>
      <c r="D19" s="3" t="s">
        <v>51</v>
      </c>
      <c r="E19" s="3" t="s">
        <v>15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f t="shared" si="2"/>
        <v>14</v>
      </c>
      <c r="U19" s="9"/>
    </row>
    <row r="20" spans="1:21" ht="13.5" customHeight="1" x14ac:dyDescent="0.2">
      <c r="A20" s="3"/>
      <c r="B20" s="3" t="s">
        <v>77</v>
      </c>
      <c r="C20" s="4" t="s">
        <v>78</v>
      </c>
      <c r="D20" s="3" t="s">
        <v>51</v>
      </c>
      <c r="E20" s="3" t="s">
        <v>15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f t="shared" si="2"/>
        <v>14</v>
      </c>
      <c r="U20" s="9"/>
    </row>
    <row r="21" spans="1:21" ht="13.5" customHeight="1" x14ac:dyDescent="0.2">
      <c r="A21" s="3"/>
      <c r="B21" s="3" t="s">
        <v>58</v>
      </c>
      <c r="C21" s="4" t="s">
        <v>59</v>
      </c>
      <c r="D21" s="3" t="s">
        <v>51</v>
      </c>
      <c r="E21" s="3" t="s">
        <v>15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 t="s">
        <v>66</v>
      </c>
      <c r="T21" s="6">
        <f t="shared" si="2"/>
        <v>13</v>
      </c>
      <c r="U21" s="9"/>
    </row>
    <row r="22" spans="1:21" ht="13.5" customHeight="1" x14ac:dyDescent="0.2">
      <c r="A22" s="3"/>
      <c r="B22" s="3" t="s">
        <v>62</v>
      </c>
      <c r="C22" s="4" t="s">
        <v>63</v>
      </c>
      <c r="D22" s="3" t="s">
        <v>51</v>
      </c>
      <c r="E22" s="3" t="s">
        <v>15</v>
      </c>
      <c r="F22" s="6">
        <v>4</v>
      </c>
      <c r="G22" s="6">
        <v>4</v>
      </c>
      <c r="H22" s="6">
        <v>4</v>
      </c>
      <c r="I22" s="6">
        <v>4</v>
      </c>
      <c r="J22" s="6">
        <v>4</v>
      </c>
      <c r="K22" s="6">
        <v>4</v>
      </c>
      <c r="L22" s="6">
        <v>4</v>
      </c>
      <c r="M22" s="6">
        <v>4</v>
      </c>
      <c r="N22" s="6">
        <v>4</v>
      </c>
      <c r="O22" s="6">
        <v>4</v>
      </c>
      <c r="P22" s="6">
        <v>4</v>
      </c>
      <c r="Q22" s="6">
        <v>4</v>
      </c>
      <c r="R22" s="6">
        <v>4</v>
      </c>
      <c r="S22" s="6" t="s">
        <v>66</v>
      </c>
      <c r="T22" s="6">
        <f t="shared" si="2"/>
        <v>52</v>
      </c>
      <c r="U22" s="9"/>
    </row>
    <row r="23" spans="1:21" ht="13.5" customHeight="1" x14ac:dyDescent="0.2">
      <c r="A23" s="3"/>
      <c r="B23" s="3" t="s">
        <v>43</v>
      </c>
      <c r="C23" s="4" t="s">
        <v>46</v>
      </c>
      <c r="D23" s="3" t="s">
        <v>47</v>
      </c>
      <c r="E23" s="3" t="s">
        <v>15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2</v>
      </c>
      <c r="T23" s="6">
        <f t="shared" si="2"/>
        <v>15</v>
      </c>
      <c r="U23" s="9"/>
    </row>
  </sheetData>
  <autoFilter ref="A1:E22" xr:uid="{D79F5CCE-330B-41BA-AC36-294E8E673C3B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591d71cd50979d00a0872e1fef4e941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1d2a281009ff4e0b129ca5561d466ad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lcf76f155ced4ddcb4097134ff3c332f xmlns="fca69ca8-b64e-4f46-a5a5-c7ece8ded8a3">
      <Terms xmlns="http://schemas.microsoft.com/office/infopath/2007/PartnerControls"/>
    </lcf76f155ced4ddcb4097134ff3c332f>
    <_Flow_SignoffStatus xmlns="fca69ca8-b64e-4f46-a5a5-c7ece8ded8a3" xsi:nil="true"/>
  </documentManagement>
</p:properties>
</file>

<file path=customXml/itemProps1.xml><?xml version="1.0" encoding="utf-8"?>
<ds:datastoreItem xmlns:ds="http://schemas.openxmlformats.org/officeDocument/2006/customXml" ds:itemID="{319B7B74-CFAC-4F1B-BA30-AE942C845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F9C43B-2FE9-4A73-A24A-6F1D296B2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D52E46-FD64-4B4D-BB52-045CE5A3355A}">
  <ds:schemaRefs>
    <ds:schemaRef ds:uri="http://schemas.microsoft.com/office/2006/metadata/properties"/>
    <ds:schemaRef ds:uri="http://schemas.microsoft.com/office/infopath/2007/PartnerControls"/>
    <ds:schemaRef ds:uri="43a548c3-8d1e-4251-9048-68770a253fb9"/>
    <ds:schemaRef ds:uri="5c64a2d3-592c-4165-9e93-0351d60ed816"/>
    <ds:schemaRef ds:uri="6e327351-fa16-4fcc-9e6c-49b93540d57c"/>
    <ds:schemaRef ds:uri="fca69ca8-b64e-4f46-a5a5-c7ece8ded8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SOBRESSALENTERE_REDE_TRANSPORTE</vt:lpstr>
      <vt:lpstr>SOBRESSALENTE_RMO</vt:lpstr>
      <vt:lpstr>CABO COS</vt:lpstr>
      <vt:lpstr>EMENDAS E FM</vt:lpstr>
      <vt:lpstr>CABO COT</vt:lpstr>
      <vt:lpstr>URADUCT</vt:lpstr>
      <vt:lpstr>Necessidade MCOM</vt:lpstr>
      <vt:lpstr>QUANT. DE REDES METROPOLITANAS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Cesar</dc:creator>
  <cp:keywords/>
  <dc:description/>
  <cp:lastModifiedBy>Gedeone Melo da Silva</cp:lastModifiedBy>
  <cp:revision/>
  <dcterms:created xsi:type="dcterms:W3CDTF">2023-02-21T19:43:23Z</dcterms:created>
  <dcterms:modified xsi:type="dcterms:W3CDTF">2026-03-16T15:05:01Z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2024-06-13T11:14:34Z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caf85e9d-2d26-4e54-b67f-09af69eb53d0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  <property fmtid="{D5CDD505-2E9C-101B-9397-08002B2CF9AE}" pid="11" name="Order">
    <vt:r8>375139800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